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Billing factors" sheetId="2" state="visible" r:id="rId4"/>
    <sheet name="Subscriptions" sheetId="3" state="visible" r:id="rId5"/>
    <sheet name="Examples" sheetId="4" state="visible" r:id="rId6"/>
  </sheets>
  <definedNames>
    <definedName function="false" hidden="false" localSheetId="3" name="_xlnm.Print_Area" vbProcedure="false">Examples!$A$1:$K$30</definedName>
    <definedName function="false" hidden="false" localSheetId="3" name="_xlnm.Print_Titles" vbProcedure="false">Examples!$1:$6</definedName>
    <definedName function="false" hidden="true" localSheetId="3" name="_xlnm._FilterDatabase" vbProcedure="false">Examples!$A$6:$K$56</definedName>
    <definedName function="false" hidden="false" localSheetId="2" name="_xlnm.Print_Area" vbProcedure="false">Subscriptions!$A$1:$K$30</definedName>
    <definedName function="false" hidden="false" localSheetId="2" name="_xlnm.Print_Titles" vbProcedure="false">Subscriptions!$1:$6</definedName>
    <definedName function="false" hidden="true" localSheetId="2" name="_xlnm._FilterDatabase" vbProcedure="false">Subscriptions!$A$6:$K$56</definedName>
    <definedName function="false" hidden="false" name="BillingCycles" vbProcedure="false">'Billing factors'!$A$2:$A$6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RenewBell</author>
  </authors>
  <commentList>
    <comment ref="B2" authorId="0">
      <text>
        <r>
          <rPr>
            <sz val="10"/>
            <rFont val="Arial"/>
            <family val="2"/>
          </rPr>
          <t xml:space="preserve">Annualization assumption. Source: calendar arithmetic stated in Read me; change only if you intentionally want different average factors.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60</xdr:colOff>
                <xdr:row>4</xdr:row>
                <xdr:rowOff>1</xdr:rowOff>
              </xdr:to>
            </anchor>
          </commentPr>
        </mc:Choice>
        <mc:Fallback/>
      </mc:AlternateContent>
    </comment>
    <comment ref="B3" authorId="0">
      <text>
        <r>
          <rPr>
            <sz val="10"/>
            <rFont val="Arial"/>
            <family val="2"/>
          </rPr>
          <t xml:space="preserve">Annualization assumption. Source: calendar arithmetic stated in Read me; change only if you intentionally want different average factors.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60</xdr:colOff>
                <xdr:row>4</xdr:row>
                <xdr:rowOff>1</xdr:rowOff>
              </xdr:to>
            </anchor>
          </commentPr>
        </mc:Choice>
        <mc:Fallback/>
      </mc:AlternateContent>
    </comment>
    <comment ref="B4" authorId="0">
      <text>
        <r>
          <rPr>
            <sz val="10"/>
            <rFont val="Arial"/>
            <family val="2"/>
          </rPr>
          <t xml:space="preserve">Annualization assumption. Source: calendar arithmetic stated in Read me; change only if you intentionally want different average factors.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60</xdr:colOff>
                <xdr:row>4</xdr:row>
                <xdr:rowOff>1</xdr:rowOff>
              </xdr:to>
            </anchor>
          </commentPr>
        </mc:Choice>
        <mc:Fallback/>
      </mc:AlternateContent>
    </comment>
    <comment ref="B5" authorId="0">
      <text>
        <r>
          <rPr>
            <sz val="10"/>
            <rFont val="Arial"/>
            <family val="2"/>
          </rPr>
          <t xml:space="preserve">Annualization assumption. Source: calendar arithmetic stated in Read me; change only if you intentionally want different average factors.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60</xdr:colOff>
                <xdr:row>4</xdr:row>
                <xdr:rowOff>1</xdr:rowOff>
              </xdr:to>
            </anchor>
          </commentPr>
        </mc:Choice>
        <mc:Fallback/>
      </mc:AlternateContent>
    </comment>
    <comment ref="B6" authorId="0">
      <text>
        <r>
          <rPr>
            <sz val="10"/>
            <rFont val="Arial"/>
            <family val="2"/>
          </rPr>
          <t xml:space="preserve">Annualization assumption. Source: calendar arithmetic stated in Read me; change only if you intentionally want different average factors.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60</xdr:colOff>
                <xdr:row>4</xdr:row>
                <xdr:rowOff>1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<sst xmlns="http://schemas.openxmlformats.org/spreadsheetml/2006/main" count="95" uniqueCount="64">
  <si>
    <t xml:space="preserve">RENEWBELL</t>
  </si>
  <si>
    <t xml:space="preserve">A clear view of what renews</t>
  </si>
  <si>
    <t xml:space="preserve">How to use</t>
  </si>
  <si>
    <t xml:space="preserve">Fill pale-yellow input cells. Gray output cells calculate automatically. Example sheets contain illustrative data and are excluded from your totals.</t>
  </si>
  <si>
    <t xml:space="preserve">Currency</t>
  </si>
  <si>
    <t xml:space="preserve">Use one currency throughout each workbook. USD is the starting label; change it before adding values. No exchange-rate conversion is performed.</t>
  </si>
  <si>
    <t xml:space="preserve">Cost equivalents</t>
  </si>
  <si>
    <t xml:space="preserve">Monthly equivalent = amount per charge x charges per year / 12. Annual equivalent = amount per charge x charges per year. These averages are not a cash-flow forecast.</t>
  </si>
  <si>
    <t xml:space="preserve">Billing assumptions</t>
  </si>
  <si>
    <t xml:space="preserve">Weekly = 52; every 4 weeks = 13; monthly = 12; quarterly = 4; yearly = 1. A specific year can contain 53 weekly charges; use actual due dates for cash planning.</t>
  </si>
  <si>
    <t xml:space="preserve">Dates and status</t>
  </si>
  <si>
    <t xml:space="preserve">Dates and paid/cancelled status are manual records. Check the provider for exact renewal amounts, trial deadlines and cancellation confirmation.</t>
  </si>
  <si>
    <t xml:space="preserve">Reminders</t>
  </si>
  <si>
    <t xml:space="preserve">This workbook does not send alerts, detect subscriptions, cancel services, or make payments. Record reminders separately or use the RenewBell app.</t>
  </si>
  <si>
    <t xml:space="preserve">Excel / Sheets</t>
  </si>
  <si>
    <t xml:space="preserve">Open the XLSX in Excel or import into Google Sheets. Review imported formulas, dates and dropdowns after import. There is no native Google Sheets copy link.</t>
  </si>
  <si>
    <t xml:space="preserve">Privacy</t>
  </si>
  <si>
    <t xml:space="preserve">Store the file securely. Do not enter card numbers, passwords or bank credentials. Sharing the workbook shares any data you enter.</t>
  </si>
  <si>
    <t xml:space="preserve">App</t>
  </si>
  <si>
    <t xml:space="preserve">RenewBell for iPhone: manual tracking, renewal reminders and optional Pro features.</t>
  </si>
  <si>
    <t xml:space="preserve">App Store</t>
  </si>
  <si>
    <t xml:space="preserve">https://apps.apple.com/us/app/subscription-tracker-renewbell/id6786784419</t>
  </si>
  <si>
    <t xml:space="preserve">Template version</t>
  </si>
  <si>
    <t xml:space="preserve">November 2026</t>
  </si>
  <si>
    <t xml:space="preserve">Billing cycle</t>
  </si>
  <si>
    <t xml:space="preserve">Charges per year</t>
  </si>
  <si>
    <t xml:space="preserve">Assumption</t>
  </si>
  <si>
    <t xml:space="preserve">Weekly</t>
  </si>
  <si>
    <t xml:space="preserve">Assumes 52 charges per year.</t>
  </si>
  <si>
    <t xml:space="preserve">Every 4 weeks</t>
  </si>
  <si>
    <t xml:space="preserve">Assumes 13 charges per year, not 12.</t>
  </si>
  <si>
    <t xml:space="preserve">Monthly</t>
  </si>
  <si>
    <t xml:space="preserve">12 charges per year.</t>
  </si>
  <si>
    <t xml:space="preserve">Quarterly</t>
  </si>
  <si>
    <t xml:space="preserve">4 charges per year.</t>
  </si>
  <si>
    <t xml:space="preserve">Yearly</t>
  </si>
  <si>
    <t xml:space="preserve">1 charge per year.</t>
  </si>
  <si>
    <t xml:space="preserve">RENEWBELL / SUBSCRIPTIONS</t>
  </si>
  <si>
    <t xml:space="preserve">Add your recurring charges below. Yellow cells are inputs; gray cells are formulas.</t>
  </si>
  <si>
    <t xml:space="preserve">USD</t>
  </si>
  <si>
    <t xml:space="preserve">Monthly equivalent</t>
  </si>
  <si>
    <t xml:space="preserve">Annual equivalent</t>
  </si>
  <si>
    <t xml:space="preserve">One currency only. Amount = price per charge. Weekly 52 / every 4 weeks 13 / monthly 12 / quarterly 4 / yearly 1 charges per year.</t>
  </si>
  <si>
    <t xml:space="preserve">No alerts or automatic cancellation. An entered date/status does not change your service. Keep payment credentials out of this file.</t>
  </si>
  <si>
    <t xml:space="preserve">Subscription / bill</t>
  </si>
  <si>
    <t xml:space="preserve">Amount per charge</t>
  </si>
  <si>
    <t xml:space="preserve">Next renewal</t>
  </si>
  <si>
    <t xml:space="preserve">Trial ends</t>
  </si>
  <si>
    <t xml:space="preserve">Category</t>
  </si>
  <si>
    <t xml:space="preserve">Payment label</t>
  </si>
  <si>
    <t xml:space="preserve">Cancellation URL</t>
  </si>
  <si>
    <t xml:space="preserve">Review / notes</t>
  </si>
  <si>
    <t xml:space="preserve">RENEWBELL / ILLUSTRATIVE EXAMPLES</t>
  </si>
  <si>
    <t xml:space="preserve">Examples are separate from your totals.</t>
  </si>
  <si>
    <t xml:space="preserve">Example weekly</t>
  </si>
  <si>
    <t xml:space="preserve">Personal</t>
  </si>
  <si>
    <t xml:space="preserve">Illustrative values only; not actual prices.</t>
  </si>
  <si>
    <t xml:space="preserve">Example every 4 weeks</t>
  </si>
  <si>
    <t xml:space="preserve">Example monthly</t>
  </si>
  <si>
    <t xml:space="preserve">Streaming</t>
  </si>
  <si>
    <t xml:space="preserve">Example quarterly</t>
  </si>
  <si>
    <t xml:space="preserve">Utilities</t>
  </si>
  <si>
    <t xml:space="preserve">Example yearly</t>
  </si>
  <si>
    <t xml:space="preserve">Membership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</si>
</sst>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[RED]\(#,##0.00\);0.00"/>
    <numFmt numFmtId="166" formatCode="mmm\ d&quot;, &quot;yyyy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FFFFFF"/>
      <name val="Arial"/>
      <family val="0"/>
      <charset val="1"/>
    </font>
    <font>
      <sz val="10"/>
      <color rgb="FF101113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01113"/>
        <bgColor rgb="FF000000"/>
      </patternFill>
    </fill>
    <fill>
      <patternFill patternType="solid">
        <fgColor rgb="FFD2F266"/>
        <bgColor rgb="FFCCFFCC"/>
      </patternFill>
    </fill>
    <fill>
      <patternFill patternType="solid">
        <fgColor rgb="FFFFF7D4"/>
        <bgColor rgb="FFF1F3ED"/>
      </patternFill>
    </fill>
    <fill>
      <patternFill patternType="solid">
        <fgColor rgb="FFF1F3ED"/>
        <bgColor rgb="FFFFF7D4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8" fillId="4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01113"/>
          <bgColor rgb="FF000000"/>
        </patternFill>
      </fill>
    </dxf>
    <dxf>
      <fill>
        <patternFill patternType="solid">
          <fgColor rgb="FFFFF7D4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1F3ED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4"/>
      <rgbColor rgb="FFF1F3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D2F26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01113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pps.apple.com/us/app/subscription-tracker-renewbell/id6786784419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5"/>
  </cols>
  <sheetData>
    <row r="1" customFormat="false" ht="30" hidden="false" customHeight="true" outlineLevel="0" collapsed="false">
      <c r="A1" s="1" t="s">
        <v>0</v>
      </c>
      <c r="B1" s="1" t="s">
        <v>1</v>
      </c>
    </row>
    <row r="2" customFormat="false" ht="48" hidden="false" customHeight="true" outlineLevel="0" collapsed="false">
      <c r="A2" s="2" t="s">
        <v>2</v>
      </c>
      <c r="B2" s="2" t="s">
        <v>3</v>
      </c>
    </row>
    <row r="3" customFormat="false" ht="48" hidden="false" customHeight="true" outlineLevel="0" collapsed="false">
      <c r="A3" s="2" t="s">
        <v>4</v>
      </c>
      <c r="B3" s="2" t="s">
        <v>5</v>
      </c>
    </row>
    <row r="4" customFormat="false" ht="48" hidden="false" customHeight="true" outlineLevel="0" collapsed="false">
      <c r="A4" s="2" t="s">
        <v>6</v>
      </c>
      <c r="B4" s="2" t="s">
        <v>7</v>
      </c>
    </row>
    <row r="5" customFormat="false" ht="48" hidden="false" customHeight="true" outlineLevel="0" collapsed="false">
      <c r="A5" s="2" t="s">
        <v>8</v>
      </c>
      <c r="B5" s="2" t="s">
        <v>9</v>
      </c>
    </row>
    <row r="6" customFormat="false" ht="48" hidden="false" customHeight="true" outlineLevel="0" collapsed="false">
      <c r="A6" s="2" t="s">
        <v>10</v>
      </c>
      <c r="B6" s="2" t="s">
        <v>11</v>
      </c>
    </row>
    <row r="7" customFormat="false" ht="48" hidden="false" customHeight="true" outlineLevel="0" collapsed="false">
      <c r="A7" s="2" t="s">
        <v>12</v>
      </c>
      <c r="B7" s="2" t="s">
        <v>13</v>
      </c>
    </row>
    <row r="8" customFormat="false" ht="48" hidden="false" customHeight="true" outlineLevel="0" collapsed="false">
      <c r="A8" s="2" t="s">
        <v>14</v>
      </c>
      <c r="B8" s="2" t="s">
        <v>15</v>
      </c>
    </row>
    <row r="9" customFormat="false" ht="48" hidden="false" customHeight="true" outlineLevel="0" collapsed="false">
      <c r="A9" s="2" t="s">
        <v>16</v>
      </c>
      <c r="B9" s="2" t="s">
        <v>17</v>
      </c>
    </row>
    <row r="10" customFormat="false" ht="48" hidden="false" customHeight="true" outlineLevel="0" collapsed="false">
      <c r="A10" s="2" t="s">
        <v>18</v>
      </c>
      <c r="B10" s="2" t="s">
        <v>19</v>
      </c>
    </row>
    <row r="11" customFormat="false" ht="48" hidden="false" customHeight="true" outlineLevel="0" collapsed="false">
      <c r="A11" s="2" t="s">
        <v>20</v>
      </c>
      <c r="B11" s="2" t="s">
        <v>21</v>
      </c>
    </row>
    <row r="12" customFormat="false" ht="48" hidden="false" customHeight="true" outlineLevel="0" collapsed="false">
      <c r="A12" s="2" t="s">
        <v>22</v>
      </c>
      <c r="B12" s="2" t="s">
        <v>23</v>
      </c>
    </row>
  </sheetData>
  <hyperlinks>
    <hyperlink ref="B11" r:id="rId1" display="https://apps.apple.com/us/app/subscription-tracker-renewbell/id6786784419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&amp;CRenewBell | Manual template - no automated reminders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22"/>
    <col collapsed="false" customWidth="true" hidden="false" outlineLevel="0" max="3" min="3" style="0" width="65"/>
  </cols>
  <sheetData>
    <row r="1" customFormat="false" ht="15" hidden="false" customHeight="false" outlineLevel="0" collapsed="false">
      <c r="A1" s="1" t="s">
        <v>24</v>
      </c>
      <c r="B1" s="1" t="s">
        <v>25</v>
      </c>
      <c r="C1" s="1" t="s">
        <v>26</v>
      </c>
    </row>
    <row r="2" customFormat="false" ht="15" hidden="false" customHeight="false" outlineLevel="0" collapsed="false">
      <c r="A2" s="2" t="s">
        <v>27</v>
      </c>
      <c r="B2" s="2" t="n">
        <v>52</v>
      </c>
      <c r="C2" s="2" t="s">
        <v>28</v>
      </c>
    </row>
    <row r="3" customFormat="false" ht="15" hidden="false" customHeight="false" outlineLevel="0" collapsed="false">
      <c r="A3" s="2" t="s">
        <v>29</v>
      </c>
      <c r="B3" s="2" t="n">
        <v>13</v>
      </c>
      <c r="C3" s="2" t="s">
        <v>30</v>
      </c>
    </row>
    <row r="4" customFormat="false" ht="15" hidden="false" customHeight="false" outlineLevel="0" collapsed="false">
      <c r="A4" s="2" t="s">
        <v>31</v>
      </c>
      <c r="B4" s="2" t="n">
        <v>12</v>
      </c>
      <c r="C4" s="2" t="s">
        <v>32</v>
      </c>
    </row>
    <row r="5" customFormat="false" ht="15" hidden="false" customHeight="false" outlineLevel="0" collapsed="false">
      <c r="A5" s="2" t="s">
        <v>33</v>
      </c>
      <c r="B5" s="2" t="n">
        <v>4</v>
      </c>
      <c r="C5" s="2" t="s">
        <v>34</v>
      </c>
    </row>
    <row r="6" customFormat="false" ht="15" hidden="false" customHeight="false" outlineLevel="0" collapsed="false">
      <c r="A6" s="2" t="s">
        <v>35</v>
      </c>
      <c r="B6" s="2" t="n">
        <v>1</v>
      </c>
      <c r="C6" s="2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&amp;CRenewBell | Manual template - no automated reminders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5" min="4" style="0" width="17"/>
    <col collapsed="false" customWidth="true" hidden="false" outlineLevel="0" max="7" min="6" style="0" width="20"/>
    <col collapsed="false" customWidth="true" hidden="false" outlineLevel="0" max="9" min="8" style="0" width="38"/>
    <col collapsed="false" customWidth="true" hidden="false" outlineLevel="0" max="11" min="10" style="0" width="20"/>
  </cols>
  <sheetData>
    <row r="1" customFormat="false" ht="30" hidden="false" customHeight="true" outlineLevel="0" collapsed="false">
      <c r="A1" s="3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30" hidden="false" customHeight="true" outlineLevel="0" collapsed="false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15" hidden="false" customHeight="false" outlineLevel="0" collapsed="false">
      <c r="A3" s="2" t="s">
        <v>4</v>
      </c>
      <c r="B3" s="2" t="s">
        <v>39</v>
      </c>
      <c r="C3" s="2"/>
      <c r="D3" s="2" t="s">
        <v>40</v>
      </c>
      <c r="E3" s="5" t="n">
        <f aca="false">SUM(J7:J56)</f>
        <v>0</v>
      </c>
      <c r="F3" s="2"/>
      <c r="G3" s="2" t="s">
        <v>41</v>
      </c>
      <c r="H3" s="5" t="n">
        <f aca="false">SUM(K7:K56)</f>
        <v>0</v>
      </c>
      <c r="I3" s="2"/>
      <c r="J3" s="2"/>
      <c r="K3" s="2"/>
    </row>
    <row r="4" customFormat="false" ht="30" hidden="false" customHeight="true" outlineLevel="0" collapsed="false">
      <c r="A4" s="4" t="s">
        <v>42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30" hidden="false" customHeight="true" outlineLevel="0" collapsed="false">
      <c r="A5" s="4" t="s">
        <v>43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false" ht="37.5" hidden="false" customHeight="true" outlineLevel="0" collapsed="false">
      <c r="A6" s="6" t="s">
        <v>44</v>
      </c>
      <c r="B6" s="6" t="s">
        <v>45</v>
      </c>
      <c r="C6" s="6" t="s">
        <v>24</v>
      </c>
      <c r="D6" s="6" t="s">
        <v>46</v>
      </c>
      <c r="E6" s="6" t="s">
        <v>47</v>
      </c>
      <c r="F6" s="6" t="s">
        <v>48</v>
      </c>
      <c r="G6" s="6" t="s">
        <v>49</v>
      </c>
      <c r="H6" s="6" t="s">
        <v>50</v>
      </c>
      <c r="I6" s="6" t="s">
        <v>51</v>
      </c>
      <c r="J6" s="6" t="s">
        <v>40</v>
      </c>
      <c r="K6" s="6" t="s">
        <v>41</v>
      </c>
    </row>
    <row r="7" customFormat="false" ht="27.75" hidden="false" customHeight="true" outlineLevel="0" collapsed="false">
      <c r="A7" s="7"/>
      <c r="B7" s="8"/>
      <c r="C7" s="7"/>
      <c r="D7" s="9"/>
      <c r="E7" s="9"/>
      <c r="F7" s="7"/>
      <c r="G7" s="7"/>
      <c r="H7" s="7"/>
      <c r="I7" s="7"/>
      <c r="J7" s="10" t="str">
        <f aca="false">IF(OR(A7="",B7="",C7=""),"",IFERROR(B7*VLOOKUP(C7,'Billing factors'!$A$2:$B$6,2,FALSE())/12,""))</f>
        <v/>
      </c>
      <c r="K7" s="10" t="str">
        <f aca="false">IF(OR(A7="",B7="",C7=""),"",IFERROR(B7*VLOOKUP(C7,'Billing factors'!$A$2:$B$6,2,FALSE()),""))</f>
        <v/>
      </c>
    </row>
    <row r="8" customFormat="false" ht="27.75" hidden="false" customHeight="true" outlineLevel="0" collapsed="false">
      <c r="A8" s="7"/>
      <c r="B8" s="8"/>
      <c r="C8" s="7"/>
      <c r="D8" s="9"/>
      <c r="E8" s="9"/>
      <c r="F8" s="7"/>
      <c r="G8" s="7"/>
      <c r="H8" s="7"/>
      <c r="I8" s="7"/>
      <c r="J8" s="10" t="str">
        <f aca="false">IF(OR(A8="",B8="",C8=""),"",IFERROR(B8*VLOOKUP(C8,'Billing factors'!$A$2:$B$6,2,FALSE())/12,""))</f>
        <v/>
      </c>
      <c r="K8" s="10" t="str">
        <f aca="false">IF(OR(A8="",B8="",C8=""),"",IFERROR(B8*VLOOKUP(C8,'Billing factors'!$A$2:$B$6,2,FALSE()),""))</f>
        <v/>
      </c>
    </row>
    <row r="9" customFormat="false" ht="27.75" hidden="false" customHeight="true" outlineLevel="0" collapsed="false">
      <c r="A9" s="7"/>
      <c r="B9" s="8"/>
      <c r="C9" s="7"/>
      <c r="D9" s="9"/>
      <c r="E9" s="9"/>
      <c r="F9" s="7"/>
      <c r="G9" s="7"/>
      <c r="H9" s="7"/>
      <c r="I9" s="7"/>
      <c r="J9" s="10" t="str">
        <f aca="false">IF(OR(A9="",B9="",C9=""),"",IFERROR(B9*VLOOKUP(C9,'Billing factors'!$A$2:$B$6,2,FALSE())/12,""))</f>
        <v/>
      </c>
      <c r="K9" s="10" t="str">
        <f aca="false">IF(OR(A9="",B9="",C9=""),"",IFERROR(B9*VLOOKUP(C9,'Billing factors'!$A$2:$B$6,2,FALSE()),""))</f>
        <v/>
      </c>
    </row>
    <row r="10" customFormat="false" ht="27.75" hidden="false" customHeight="true" outlineLevel="0" collapsed="false">
      <c r="A10" s="7"/>
      <c r="B10" s="8"/>
      <c r="C10" s="7"/>
      <c r="D10" s="9"/>
      <c r="E10" s="9"/>
      <c r="F10" s="7"/>
      <c r="G10" s="7"/>
      <c r="H10" s="7"/>
      <c r="I10" s="7"/>
      <c r="J10" s="10" t="str">
        <f aca="false">IF(OR(A10="",B10="",C10=""),"",IFERROR(B10*VLOOKUP(C10,'Billing factors'!$A$2:$B$6,2,FALSE())/12,""))</f>
        <v/>
      </c>
      <c r="K10" s="10" t="str">
        <f aca="false">IF(OR(A10="",B10="",C10=""),"",IFERROR(B10*VLOOKUP(C10,'Billing factors'!$A$2:$B$6,2,FALSE()),""))</f>
        <v/>
      </c>
    </row>
    <row r="11" customFormat="false" ht="27.75" hidden="false" customHeight="true" outlineLevel="0" collapsed="false">
      <c r="A11" s="7"/>
      <c r="B11" s="8"/>
      <c r="C11" s="7"/>
      <c r="D11" s="9"/>
      <c r="E11" s="9"/>
      <c r="F11" s="7"/>
      <c r="G11" s="7"/>
      <c r="H11" s="7"/>
      <c r="I11" s="7"/>
      <c r="J11" s="10" t="str">
        <f aca="false">IF(OR(A11="",B11="",C11=""),"",IFERROR(B11*VLOOKUP(C11,'Billing factors'!$A$2:$B$6,2,FALSE())/12,""))</f>
        <v/>
      </c>
      <c r="K11" s="10" t="str">
        <f aca="false">IF(OR(A11="",B11="",C11=""),"",IFERROR(B11*VLOOKUP(C11,'Billing factors'!$A$2:$B$6,2,FALSE()),""))</f>
        <v/>
      </c>
    </row>
    <row r="12" customFormat="false" ht="27.75" hidden="false" customHeight="true" outlineLevel="0" collapsed="false">
      <c r="A12" s="7"/>
      <c r="B12" s="8"/>
      <c r="C12" s="7"/>
      <c r="D12" s="9"/>
      <c r="E12" s="9"/>
      <c r="F12" s="7"/>
      <c r="G12" s="7"/>
      <c r="H12" s="7"/>
      <c r="I12" s="7"/>
      <c r="J12" s="10" t="str">
        <f aca="false">IF(OR(A12="",B12="",C12=""),"",IFERROR(B12*VLOOKUP(C12,'Billing factors'!$A$2:$B$6,2,FALSE())/12,""))</f>
        <v/>
      </c>
      <c r="K12" s="10" t="str">
        <f aca="false">IF(OR(A12="",B12="",C12=""),"",IFERROR(B12*VLOOKUP(C12,'Billing factors'!$A$2:$B$6,2,FALSE()),""))</f>
        <v/>
      </c>
    </row>
    <row r="13" customFormat="false" ht="27.75" hidden="false" customHeight="true" outlineLevel="0" collapsed="false">
      <c r="A13" s="7"/>
      <c r="B13" s="8"/>
      <c r="C13" s="7"/>
      <c r="D13" s="9"/>
      <c r="E13" s="9"/>
      <c r="F13" s="7"/>
      <c r="G13" s="7"/>
      <c r="H13" s="7"/>
      <c r="I13" s="7"/>
      <c r="J13" s="10" t="str">
        <f aca="false">IF(OR(A13="",B13="",C13=""),"",IFERROR(B13*VLOOKUP(C13,'Billing factors'!$A$2:$B$6,2,FALSE())/12,""))</f>
        <v/>
      </c>
      <c r="K13" s="10" t="str">
        <f aca="false">IF(OR(A13="",B13="",C13=""),"",IFERROR(B13*VLOOKUP(C13,'Billing factors'!$A$2:$B$6,2,FALSE()),""))</f>
        <v/>
      </c>
    </row>
    <row r="14" customFormat="false" ht="27.75" hidden="false" customHeight="true" outlineLevel="0" collapsed="false">
      <c r="A14" s="7"/>
      <c r="B14" s="8"/>
      <c r="C14" s="7"/>
      <c r="D14" s="9"/>
      <c r="E14" s="9"/>
      <c r="F14" s="7"/>
      <c r="G14" s="7"/>
      <c r="H14" s="7"/>
      <c r="I14" s="7"/>
      <c r="J14" s="10" t="str">
        <f aca="false">IF(OR(A14="",B14="",C14=""),"",IFERROR(B14*VLOOKUP(C14,'Billing factors'!$A$2:$B$6,2,FALSE())/12,""))</f>
        <v/>
      </c>
      <c r="K14" s="10" t="str">
        <f aca="false">IF(OR(A14="",B14="",C14=""),"",IFERROR(B14*VLOOKUP(C14,'Billing factors'!$A$2:$B$6,2,FALSE()),""))</f>
        <v/>
      </c>
    </row>
    <row r="15" customFormat="false" ht="27.75" hidden="false" customHeight="true" outlineLevel="0" collapsed="false">
      <c r="A15" s="7"/>
      <c r="B15" s="8"/>
      <c r="C15" s="7"/>
      <c r="D15" s="9"/>
      <c r="E15" s="9"/>
      <c r="F15" s="7"/>
      <c r="G15" s="7"/>
      <c r="H15" s="7"/>
      <c r="I15" s="7"/>
      <c r="J15" s="10" t="str">
        <f aca="false">IF(OR(A15="",B15="",C15=""),"",IFERROR(B15*VLOOKUP(C15,'Billing factors'!$A$2:$B$6,2,FALSE())/12,""))</f>
        <v/>
      </c>
      <c r="K15" s="10" t="str">
        <f aca="false">IF(OR(A15="",B15="",C15=""),"",IFERROR(B15*VLOOKUP(C15,'Billing factors'!$A$2:$B$6,2,FALSE()),""))</f>
        <v/>
      </c>
    </row>
    <row r="16" customFormat="false" ht="27.75" hidden="false" customHeight="true" outlineLevel="0" collapsed="false">
      <c r="A16" s="7"/>
      <c r="B16" s="8"/>
      <c r="C16" s="7"/>
      <c r="D16" s="9"/>
      <c r="E16" s="9"/>
      <c r="F16" s="7"/>
      <c r="G16" s="7"/>
      <c r="H16" s="7"/>
      <c r="I16" s="7"/>
      <c r="J16" s="10" t="str">
        <f aca="false">IF(OR(A16="",B16="",C16=""),"",IFERROR(B16*VLOOKUP(C16,'Billing factors'!$A$2:$B$6,2,FALSE())/12,""))</f>
        <v/>
      </c>
      <c r="K16" s="10" t="str">
        <f aca="false">IF(OR(A16="",B16="",C16=""),"",IFERROR(B16*VLOOKUP(C16,'Billing factors'!$A$2:$B$6,2,FALSE()),""))</f>
        <v/>
      </c>
    </row>
    <row r="17" customFormat="false" ht="27.75" hidden="false" customHeight="true" outlineLevel="0" collapsed="false">
      <c r="A17" s="7"/>
      <c r="B17" s="8"/>
      <c r="C17" s="7"/>
      <c r="D17" s="9"/>
      <c r="E17" s="9"/>
      <c r="F17" s="7"/>
      <c r="G17" s="7"/>
      <c r="H17" s="7"/>
      <c r="I17" s="7"/>
      <c r="J17" s="10" t="str">
        <f aca="false">IF(OR(A17="",B17="",C17=""),"",IFERROR(B17*VLOOKUP(C17,'Billing factors'!$A$2:$B$6,2,FALSE())/12,""))</f>
        <v/>
      </c>
      <c r="K17" s="10" t="str">
        <f aca="false">IF(OR(A17="",B17="",C17=""),"",IFERROR(B17*VLOOKUP(C17,'Billing factors'!$A$2:$B$6,2,FALSE()),""))</f>
        <v/>
      </c>
    </row>
    <row r="18" customFormat="false" ht="27.75" hidden="false" customHeight="true" outlineLevel="0" collapsed="false">
      <c r="A18" s="7"/>
      <c r="B18" s="8"/>
      <c r="C18" s="7"/>
      <c r="D18" s="9"/>
      <c r="E18" s="9"/>
      <c r="F18" s="7"/>
      <c r="G18" s="7"/>
      <c r="H18" s="7"/>
      <c r="I18" s="7"/>
      <c r="J18" s="10" t="str">
        <f aca="false">IF(OR(A18="",B18="",C18=""),"",IFERROR(B18*VLOOKUP(C18,'Billing factors'!$A$2:$B$6,2,FALSE())/12,""))</f>
        <v/>
      </c>
      <c r="K18" s="10" t="str">
        <f aca="false">IF(OR(A18="",B18="",C18=""),"",IFERROR(B18*VLOOKUP(C18,'Billing factors'!$A$2:$B$6,2,FALSE()),""))</f>
        <v/>
      </c>
    </row>
    <row r="19" customFormat="false" ht="27.75" hidden="false" customHeight="true" outlineLevel="0" collapsed="false">
      <c r="A19" s="7"/>
      <c r="B19" s="8"/>
      <c r="C19" s="7"/>
      <c r="D19" s="9"/>
      <c r="E19" s="9"/>
      <c r="F19" s="7"/>
      <c r="G19" s="7"/>
      <c r="H19" s="7"/>
      <c r="I19" s="7"/>
      <c r="J19" s="10" t="str">
        <f aca="false">IF(OR(A19="",B19="",C19=""),"",IFERROR(B19*VLOOKUP(C19,'Billing factors'!$A$2:$B$6,2,FALSE())/12,""))</f>
        <v/>
      </c>
      <c r="K19" s="10" t="str">
        <f aca="false">IF(OR(A19="",B19="",C19=""),"",IFERROR(B19*VLOOKUP(C19,'Billing factors'!$A$2:$B$6,2,FALSE()),""))</f>
        <v/>
      </c>
    </row>
    <row r="20" customFormat="false" ht="27.75" hidden="false" customHeight="true" outlineLevel="0" collapsed="false">
      <c r="A20" s="7"/>
      <c r="B20" s="8"/>
      <c r="C20" s="7"/>
      <c r="D20" s="9"/>
      <c r="E20" s="9"/>
      <c r="F20" s="7"/>
      <c r="G20" s="7"/>
      <c r="H20" s="7"/>
      <c r="I20" s="7"/>
      <c r="J20" s="10" t="str">
        <f aca="false">IF(OR(A20="",B20="",C20=""),"",IFERROR(B20*VLOOKUP(C20,'Billing factors'!$A$2:$B$6,2,FALSE())/12,""))</f>
        <v/>
      </c>
      <c r="K20" s="10" t="str">
        <f aca="false">IF(OR(A20="",B20="",C20=""),"",IFERROR(B20*VLOOKUP(C20,'Billing factors'!$A$2:$B$6,2,FALSE()),""))</f>
        <v/>
      </c>
    </row>
    <row r="21" customFormat="false" ht="27.75" hidden="false" customHeight="true" outlineLevel="0" collapsed="false">
      <c r="A21" s="7"/>
      <c r="B21" s="8"/>
      <c r="C21" s="7"/>
      <c r="D21" s="9"/>
      <c r="E21" s="9"/>
      <c r="F21" s="7"/>
      <c r="G21" s="7"/>
      <c r="H21" s="7"/>
      <c r="I21" s="7"/>
      <c r="J21" s="10" t="str">
        <f aca="false">IF(OR(A21="",B21="",C21=""),"",IFERROR(B21*VLOOKUP(C21,'Billing factors'!$A$2:$B$6,2,FALSE())/12,""))</f>
        <v/>
      </c>
      <c r="K21" s="10" t="str">
        <f aca="false">IF(OR(A21="",B21="",C21=""),"",IFERROR(B21*VLOOKUP(C21,'Billing factors'!$A$2:$B$6,2,FALSE()),""))</f>
        <v/>
      </c>
    </row>
    <row r="22" customFormat="false" ht="27.75" hidden="false" customHeight="true" outlineLevel="0" collapsed="false">
      <c r="A22" s="7"/>
      <c r="B22" s="8"/>
      <c r="C22" s="7"/>
      <c r="D22" s="9"/>
      <c r="E22" s="9"/>
      <c r="F22" s="7"/>
      <c r="G22" s="7"/>
      <c r="H22" s="7"/>
      <c r="I22" s="7"/>
      <c r="J22" s="10" t="str">
        <f aca="false">IF(OR(A22="",B22="",C22=""),"",IFERROR(B22*VLOOKUP(C22,'Billing factors'!$A$2:$B$6,2,FALSE())/12,""))</f>
        <v/>
      </c>
      <c r="K22" s="10" t="str">
        <f aca="false">IF(OR(A22="",B22="",C22=""),"",IFERROR(B22*VLOOKUP(C22,'Billing factors'!$A$2:$B$6,2,FALSE()),""))</f>
        <v/>
      </c>
    </row>
    <row r="23" customFormat="false" ht="27.75" hidden="false" customHeight="true" outlineLevel="0" collapsed="false">
      <c r="A23" s="7"/>
      <c r="B23" s="8"/>
      <c r="C23" s="7"/>
      <c r="D23" s="9"/>
      <c r="E23" s="9"/>
      <c r="F23" s="7"/>
      <c r="G23" s="7"/>
      <c r="H23" s="7"/>
      <c r="I23" s="7"/>
      <c r="J23" s="10" t="str">
        <f aca="false">IF(OR(A23="",B23="",C23=""),"",IFERROR(B23*VLOOKUP(C23,'Billing factors'!$A$2:$B$6,2,FALSE())/12,""))</f>
        <v/>
      </c>
      <c r="K23" s="10" t="str">
        <f aca="false">IF(OR(A23="",B23="",C23=""),"",IFERROR(B23*VLOOKUP(C23,'Billing factors'!$A$2:$B$6,2,FALSE()),""))</f>
        <v/>
      </c>
    </row>
    <row r="24" customFormat="false" ht="27.75" hidden="false" customHeight="true" outlineLevel="0" collapsed="false">
      <c r="A24" s="7"/>
      <c r="B24" s="8"/>
      <c r="C24" s="7"/>
      <c r="D24" s="9"/>
      <c r="E24" s="9"/>
      <c r="F24" s="7"/>
      <c r="G24" s="7"/>
      <c r="H24" s="7"/>
      <c r="I24" s="7"/>
      <c r="J24" s="10" t="str">
        <f aca="false">IF(OR(A24="",B24="",C24=""),"",IFERROR(B24*VLOOKUP(C24,'Billing factors'!$A$2:$B$6,2,FALSE())/12,""))</f>
        <v/>
      </c>
      <c r="K24" s="10" t="str">
        <f aca="false">IF(OR(A24="",B24="",C24=""),"",IFERROR(B24*VLOOKUP(C24,'Billing factors'!$A$2:$B$6,2,FALSE()),""))</f>
        <v/>
      </c>
    </row>
    <row r="25" customFormat="false" ht="27.75" hidden="false" customHeight="true" outlineLevel="0" collapsed="false">
      <c r="A25" s="7"/>
      <c r="B25" s="8"/>
      <c r="C25" s="7"/>
      <c r="D25" s="9"/>
      <c r="E25" s="9"/>
      <c r="F25" s="7"/>
      <c r="G25" s="7"/>
      <c r="H25" s="7"/>
      <c r="I25" s="7"/>
      <c r="J25" s="10" t="str">
        <f aca="false">IF(OR(A25="",B25="",C25=""),"",IFERROR(B25*VLOOKUP(C25,'Billing factors'!$A$2:$B$6,2,FALSE())/12,""))</f>
        <v/>
      </c>
      <c r="K25" s="10" t="str">
        <f aca="false">IF(OR(A25="",B25="",C25=""),"",IFERROR(B25*VLOOKUP(C25,'Billing factors'!$A$2:$B$6,2,FALSE()),""))</f>
        <v/>
      </c>
    </row>
    <row r="26" customFormat="false" ht="27.75" hidden="false" customHeight="true" outlineLevel="0" collapsed="false">
      <c r="A26" s="7"/>
      <c r="B26" s="8"/>
      <c r="C26" s="7"/>
      <c r="D26" s="9"/>
      <c r="E26" s="9"/>
      <c r="F26" s="7"/>
      <c r="G26" s="7"/>
      <c r="H26" s="7"/>
      <c r="I26" s="7"/>
      <c r="J26" s="10" t="str">
        <f aca="false">IF(OR(A26="",B26="",C26=""),"",IFERROR(B26*VLOOKUP(C26,'Billing factors'!$A$2:$B$6,2,FALSE())/12,""))</f>
        <v/>
      </c>
      <c r="K26" s="10" t="str">
        <f aca="false">IF(OR(A26="",B26="",C26=""),"",IFERROR(B26*VLOOKUP(C26,'Billing factors'!$A$2:$B$6,2,FALSE()),""))</f>
        <v/>
      </c>
    </row>
    <row r="27" customFormat="false" ht="27.75" hidden="false" customHeight="true" outlineLevel="0" collapsed="false">
      <c r="A27" s="7"/>
      <c r="B27" s="8"/>
      <c r="C27" s="7"/>
      <c r="D27" s="9"/>
      <c r="E27" s="9"/>
      <c r="F27" s="7"/>
      <c r="G27" s="7"/>
      <c r="H27" s="7"/>
      <c r="I27" s="7"/>
      <c r="J27" s="10" t="str">
        <f aca="false">IF(OR(A27="",B27="",C27=""),"",IFERROR(B27*VLOOKUP(C27,'Billing factors'!$A$2:$B$6,2,FALSE())/12,""))</f>
        <v/>
      </c>
      <c r="K27" s="10" t="str">
        <f aca="false">IF(OR(A27="",B27="",C27=""),"",IFERROR(B27*VLOOKUP(C27,'Billing factors'!$A$2:$B$6,2,FALSE()),""))</f>
        <v/>
      </c>
    </row>
    <row r="28" customFormat="false" ht="27.75" hidden="false" customHeight="true" outlineLevel="0" collapsed="false">
      <c r="A28" s="7"/>
      <c r="B28" s="8"/>
      <c r="C28" s="7"/>
      <c r="D28" s="9"/>
      <c r="E28" s="9"/>
      <c r="F28" s="7"/>
      <c r="G28" s="7"/>
      <c r="H28" s="7"/>
      <c r="I28" s="7"/>
      <c r="J28" s="10" t="str">
        <f aca="false">IF(OR(A28="",B28="",C28=""),"",IFERROR(B28*VLOOKUP(C28,'Billing factors'!$A$2:$B$6,2,FALSE())/12,""))</f>
        <v/>
      </c>
      <c r="K28" s="10" t="str">
        <f aca="false">IF(OR(A28="",B28="",C28=""),"",IFERROR(B28*VLOOKUP(C28,'Billing factors'!$A$2:$B$6,2,FALSE()),""))</f>
        <v/>
      </c>
    </row>
    <row r="29" customFormat="false" ht="27.75" hidden="false" customHeight="true" outlineLevel="0" collapsed="false">
      <c r="A29" s="7"/>
      <c r="B29" s="8"/>
      <c r="C29" s="7"/>
      <c r="D29" s="9"/>
      <c r="E29" s="9"/>
      <c r="F29" s="7"/>
      <c r="G29" s="7"/>
      <c r="H29" s="7"/>
      <c r="I29" s="7"/>
      <c r="J29" s="10" t="str">
        <f aca="false">IF(OR(A29="",B29="",C29=""),"",IFERROR(B29*VLOOKUP(C29,'Billing factors'!$A$2:$B$6,2,FALSE())/12,""))</f>
        <v/>
      </c>
      <c r="K29" s="10" t="str">
        <f aca="false">IF(OR(A29="",B29="",C29=""),"",IFERROR(B29*VLOOKUP(C29,'Billing factors'!$A$2:$B$6,2,FALSE()),""))</f>
        <v/>
      </c>
    </row>
    <row r="30" customFormat="false" ht="27.75" hidden="false" customHeight="true" outlineLevel="0" collapsed="false">
      <c r="A30" s="7"/>
      <c r="B30" s="8"/>
      <c r="C30" s="7"/>
      <c r="D30" s="9"/>
      <c r="E30" s="9"/>
      <c r="F30" s="7"/>
      <c r="G30" s="7"/>
      <c r="H30" s="7"/>
      <c r="I30" s="7"/>
      <c r="J30" s="10" t="str">
        <f aca="false">IF(OR(A30="",B30="",C30=""),"",IFERROR(B30*VLOOKUP(C30,'Billing factors'!$A$2:$B$6,2,FALSE())/12,""))</f>
        <v/>
      </c>
      <c r="K30" s="10" t="str">
        <f aca="false">IF(OR(A30="",B30="",C30=""),"",IFERROR(B30*VLOOKUP(C30,'Billing factors'!$A$2:$B$6,2,FALSE()),""))</f>
        <v/>
      </c>
    </row>
    <row r="31" customFormat="false" ht="27.75" hidden="false" customHeight="true" outlineLevel="0" collapsed="false">
      <c r="A31" s="7"/>
      <c r="B31" s="8"/>
      <c r="C31" s="7"/>
      <c r="D31" s="9"/>
      <c r="E31" s="9"/>
      <c r="F31" s="7"/>
      <c r="G31" s="7"/>
      <c r="H31" s="7"/>
      <c r="I31" s="7"/>
      <c r="J31" s="10" t="str">
        <f aca="false">IF(OR(A31="",B31="",C31=""),"",IFERROR(B31*VLOOKUP(C31,'Billing factors'!$A$2:$B$6,2,FALSE())/12,""))</f>
        <v/>
      </c>
      <c r="K31" s="10" t="str">
        <f aca="false">IF(OR(A31="",B31="",C31=""),"",IFERROR(B31*VLOOKUP(C31,'Billing factors'!$A$2:$B$6,2,FALSE()),""))</f>
        <v/>
      </c>
    </row>
    <row r="32" customFormat="false" ht="27.75" hidden="false" customHeight="true" outlineLevel="0" collapsed="false">
      <c r="A32" s="7"/>
      <c r="B32" s="8"/>
      <c r="C32" s="7"/>
      <c r="D32" s="9"/>
      <c r="E32" s="9"/>
      <c r="F32" s="7"/>
      <c r="G32" s="7"/>
      <c r="H32" s="7"/>
      <c r="I32" s="7"/>
      <c r="J32" s="10" t="str">
        <f aca="false">IF(OR(A32="",B32="",C32=""),"",IFERROR(B32*VLOOKUP(C32,'Billing factors'!$A$2:$B$6,2,FALSE())/12,""))</f>
        <v/>
      </c>
      <c r="K32" s="10" t="str">
        <f aca="false">IF(OR(A32="",B32="",C32=""),"",IFERROR(B32*VLOOKUP(C32,'Billing factors'!$A$2:$B$6,2,FALSE()),""))</f>
        <v/>
      </c>
    </row>
    <row r="33" customFormat="false" ht="27.75" hidden="false" customHeight="true" outlineLevel="0" collapsed="false">
      <c r="A33" s="7"/>
      <c r="B33" s="8"/>
      <c r="C33" s="7"/>
      <c r="D33" s="9"/>
      <c r="E33" s="9"/>
      <c r="F33" s="7"/>
      <c r="G33" s="7"/>
      <c r="H33" s="7"/>
      <c r="I33" s="7"/>
      <c r="J33" s="10" t="str">
        <f aca="false">IF(OR(A33="",B33="",C33=""),"",IFERROR(B33*VLOOKUP(C33,'Billing factors'!$A$2:$B$6,2,FALSE())/12,""))</f>
        <v/>
      </c>
      <c r="K33" s="10" t="str">
        <f aca="false">IF(OR(A33="",B33="",C33=""),"",IFERROR(B33*VLOOKUP(C33,'Billing factors'!$A$2:$B$6,2,FALSE()),""))</f>
        <v/>
      </c>
    </row>
    <row r="34" customFormat="false" ht="27.75" hidden="false" customHeight="true" outlineLevel="0" collapsed="false">
      <c r="A34" s="7"/>
      <c r="B34" s="8"/>
      <c r="C34" s="7"/>
      <c r="D34" s="9"/>
      <c r="E34" s="9"/>
      <c r="F34" s="7"/>
      <c r="G34" s="7"/>
      <c r="H34" s="7"/>
      <c r="I34" s="7"/>
      <c r="J34" s="10" t="str">
        <f aca="false">IF(OR(A34="",B34="",C34=""),"",IFERROR(B34*VLOOKUP(C34,'Billing factors'!$A$2:$B$6,2,FALSE())/12,""))</f>
        <v/>
      </c>
      <c r="K34" s="10" t="str">
        <f aca="false">IF(OR(A34="",B34="",C34=""),"",IFERROR(B34*VLOOKUP(C34,'Billing factors'!$A$2:$B$6,2,FALSE()),""))</f>
        <v/>
      </c>
    </row>
    <row r="35" customFormat="false" ht="27.75" hidden="false" customHeight="true" outlineLevel="0" collapsed="false">
      <c r="A35" s="7"/>
      <c r="B35" s="8"/>
      <c r="C35" s="7"/>
      <c r="D35" s="9"/>
      <c r="E35" s="9"/>
      <c r="F35" s="7"/>
      <c r="G35" s="7"/>
      <c r="H35" s="7"/>
      <c r="I35" s="7"/>
      <c r="J35" s="10" t="str">
        <f aca="false">IF(OR(A35="",B35="",C35=""),"",IFERROR(B35*VLOOKUP(C35,'Billing factors'!$A$2:$B$6,2,FALSE())/12,""))</f>
        <v/>
      </c>
      <c r="K35" s="10" t="str">
        <f aca="false">IF(OR(A35="",B35="",C35=""),"",IFERROR(B35*VLOOKUP(C35,'Billing factors'!$A$2:$B$6,2,FALSE()),""))</f>
        <v/>
      </c>
    </row>
    <row r="36" customFormat="false" ht="27.75" hidden="false" customHeight="true" outlineLevel="0" collapsed="false">
      <c r="A36" s="7"/>
      <c r="B36" s="8"/>
      <c r="C36" s="7"/>
      <c r="D36" s="9"/>
      <c r="E36" s="9"/>
      <c r="F36" s="7"/>
      <c r="G36" s="7"/>
      <c r="H36" s="7"/>
      <c r="I36" s="7"/>
      <c r="J36" s="10" t="str">
        <f aca="false">IF(OR(A36="",B36="",C36=""),"",IFERROR(B36*VLOOKUP(C36,'Billing factors'!$A$2:$B$6,2,FALSE())/12,""))</f>
        <v/>
      </c>
      <c r="K36" s="10" t="str">
        <f aca="false">IF(OR(A36="",B36="",C36=""),"",IFERROR(B36*VLOOKUP(C36,'Billing factors'!$A$2:$B$6,2,FALSE()),""))</f>
        <v/>
      </c>
    </row>
    <row r="37" customFormat="false" ht="27.75" hidden="false" customHeight="true" outlineLevel="0" collapsed="false">
      <c r="A37" s="7"/>
      <c r="B37" s="8"/>
      <c r="C37" s="7"/>
      <c r="D37" s="9"/>
      <c r="E37" s="9"/>
      <c r="F37" s="7"/>
      <c r="G37" s="7"/>
      <c r="H37" s="7"/>
      <c r="I37" s="7"/>
      <c r="J37" s="10" t="str">
        <f aca="false">IF(OR(A37="",B37="",C37=""),"",IFERROR(B37*VLOOKUP(C37,'Billing factors'!$A$2:$B$6,2,FALSE())/12,""))</f>
        <v/>
      </c>
      <c r="K37" s="10" t="str">
        <f aca="false">IF(OR(A37="",B37="",C37=""),"",IFERROR(B37*VLOOKUP(C37,'Billing factors'!$A$2:$B$6,2,FALSE()),""))</f>
        <v/>
      </c>
    </row>
    <row r="38" customFormat="false" ht="27.75" hidden="false" customHeight="true" outlineLevel="0" collapsed="false">
      <c r="A38" s="7"/>
      <c r="B38" s="8"/>
      <c r="C38" s="7"/>
      <c r="D38" s="9"/>
      <c r="E38" s="9"/>
      <c r="F38" s="7"/>
      <c r="G38" s="7"/>
      <c r="H38" s="7"/>
      <c r="I38" s="7"/>
      <c r="J38" s="10" t="str">
        <f aca="false">IF(OR(A38="",B38="",C38=""),"",IFERROR(B38*VLOOKUP(C38,'Billing factors'!$A$2:$B$6,2,FALSE())/12,""))</f>
        <v/>
      </c>
      <c r="K38" s="10" t="str">
        <f aca="false">IF(OR(A38="",B38="",C38=""),"",IFERROR(B38*VLOOKUP(C38,'Billing factors'!$A$2:$B$6,2,FALSE()),""))</f>
        <v/>
      </c>
    </row>
    <row r="39" customFormat="false" ht="27.75" hidden="false" customHeight="true" outlineLevel="0" collapsed="false">
      <c r="A39" s="7"/>
      <c r="B39" s="8"/>
      <c r="C39" s="7"/>
      <c r="D39" s="9"/>
      <c r="E39" s="9"/>
      <c r="F39" s="7"/>
      <c r="G39" s="7"/>
      <c r="H39" s="7"/>
      <c r="I39" s="7"/>
      <c r="J39" s="10" t="str">
        <f aca="false">IF(OR(A39="",B39="",C39=""),"",IFERROR(B39*VLOOKUP(C39,'Billing factors'!$A$2:$B$6,2,FALSE())/12,""))</f>
        <v/>
      </c>
      <c r="K39" s="10" t="str">
        <f aca="false">IF(OR(A39="",B39="",C39=""),"",IFERROR(B39*VLOOKUP(C39,'Billing factors'!$A$2:$B$6,2,FALSE()),""))</f>
        <v/>
      </c>
    </row>
    <row r="40" customFormat="false" ht="27.75" hidden="false" customHeight="true" outlineLevel="0" collapsed="false">
      <c r="A40" s="7"/>
      <c r="B40" s="8"/>
      <c r="C40" s="7"/>
      <c r="D40" s="9"/>
      <c r="E40" s="9"/>
      <c r="F40" s="7"/>
      <c r="G40" s="7"/>
      <c r="H40" s="7"/>
      <c r="I40" s="7"/>
      <c r="J40" s="10" t="str">
        <f aca="false">IF(OR(A40="",B40="",C40=""),"",IFERROR(B40*VLOOKUP(C40,'Billing factors'!$A$2:$B$6,2,FALSE())/12,""))</f>
        <v/>
      </c>
      <c r="K40" s="10" t="str">
        <f aca="false">IF(OR(A40="",B40="",C40=""),"",IFERROR(B40*VLOOKUP(C40,'Billing factors'!$A$2:$B$6,2,FALSE()),""))</f>
        <v/>
      </c>
    </row>
    <row r="41" customFormat="false" ht="27.75" hidden="false" customHeight="true" outlineLevel="0" collapsed="false">
      <c r="A41" s="7"/>
      <c r="B41" s="8"/>
      <c r="C41" s="7"/>
      <c r="D41" s="9"/>
      <c r="E41" s="9"/>
      <c r="F41" s="7"/>
      <c r="G41" s="7"/>
      <c r="H41" s="7"/>
      <c r="I41" s="7"/>
      <c r="J41" s="10" t="str">
        <f aca="false">IF(OR(A41="",B41="",C41=""),"",IFERROR(B41*VLOOKUP(C41,'Billing factors'!$A$2:$B$6,2,FALSE())/12,""))</f>
        <v/>
      </c>
      <c r="K41" s="10" t="str">
        <f aca="false">IF(OR(A41="",B41="",C41=""),"",IFERROR(B41*VLOOKUP(C41,'Billing factors'!$A$2:$B$6,2,FALSE()),""))</f>
        <v/>
      </c>
    </row>
    <row r="42" customFormat="false" ht="27.75" hidden="false" customHeight="true" outlineLevel="0" collapsed="false">
      <c r="A42" s="7"/>
      <c r="B42" s="8"/>
      <c r="C42" s="7"/>
      <c r="D42" s="9"/>
      <c r="E42" s="9"/>
      <c r="F42" s="7"/>
      <c r="G42" s="7"/>
      <c r="H42" s="7"/>
      <c r="I42" s="7"/>
      <c r="J42" s="10" t="str">
        <f aca="false">IF(OR(A42="",B42="",C42=""),"",IFERROR(B42*VLOOKUP(C42,'Billing factors'!$A$2:$B$6,2,FALSE())/12,""))</f>
        <v/>
      </c>
      <c r="K42" s="10" t="str">
        <f aca="false">IF(OR(A42="",B42="",C42=""),"",IFERROR(B42*VLOOKUP(C42,'Billing factors'!$A$2:$B$6,2,FALSE()),""))</f>
        <v/>
      </c>
    </row>
    <row r="43" customFormat="false" ht="27.75" hidden="false" customHeight="true" outlineLevel="0" collapsed="false">
      <c r="A43" s="7"/>
      <c r="B43" s="8"/>
      <c r="C43" s="7"/>
      <c r="D43" s="9"/>
      <c r="E43" s="9"/>
      <c r="F43" s="7"/>
      <c r="G43" s="7"/>
      <c r="H43" s="7"/>
      <c r="I43" s="7"/>
      <c r="J43" s="10" t="str">
        <f aca="false">IF(OR(A43="",B43="",C43=""),"",IFERROR(B43*VLOOKUP(C43,'Billing factors'!$A$2:$B$6,2,FALSE())/12,""))</f>
        <v/>
      </c>
      <c r="K43" s="10" t="str">
        <f aca="false">IF(OR(A43="",B43="",C43=""),"",IFERROR(B43*VLOOKUP(C43,'Billing factors'!$A$2:$B$6,2,FALSE()),""))</f>
        <v/>
      </c>
    </row>
    <row r="44" customFormat="false" ht="27.75" hidden="false" customHeight="true" outlineLevel="0" collapsed="false">
      <c r="A44" s="7"/>
      <c r="B44" s="8"/>
      <c r="C44" s="7"/>
      <c r="D44" s="9"/>
      <c r="E44" s="9"/>
      <c r="F44" s="7"/>
      <c r="G44" s="7"/>
      <c r="H44" s="7"/>
      <c r="I44" s="7"/>
      <c r="J44" s="10" t="str">
        <f aca="false">IF(OR(A44="",B44="",C44=""),"",IFERROR(B44*VLOOKUP(C44,'Billing factors'!$A$2:$B$6,2,FALSE())/12,""))</f>
        <v/>
      </c>
      <c r="K44" s="10" t="str">
        <f aca="false">IF(OR(A44="",B44="",C44=""),"",IFERROR(B44*VLOOKUP(C44,'Billing factors'!$A$2:$B$6,2,FALSE()),""))</f>
        <v/>
      </c>
    </row>
    <row r="45" customFormat="false" ht="27.75" hidden="false" customHeight="true" outlineLevel="0" collapsed="false">
      <c r="A45" s="7"/>
      <c r="B45" s="8"/>
      <c r="C45" s="7"/>
      <c r="D45" s="9"/>
      <c r="E45" s="9"/>
      <c r="F45" s="7"/>
      <c r="G45" s="7"/>
      <c r="H45" s="7"/>
      <c r="I45" s="7"/>
      <c r="J45" s="10" t="str">
        <f aca="false">IF(OR(A45="",B45="",C45=""),"",IFERROR(B45*VLOOKUP(C45,'Billing factors'!$A$2:$B$6,2,FALSE())/12,""))</f>
        <v/>
      </c>
      <c r="K45" s="10" t="str">
        <f aca="false">IF(OR(A45="",B45="",C45=""),"",IFERROR(B45*VLOOKUP(C45,'Billing factors'!$A$2:$B$6,2,FALSE()),""))</f>
        <v/>
      </c>
    </row>
    <row r="46" customFormat="false" ht="27.75" hidden="false" customHeight="true" outlineLevel="0" collapsed="false">
      <c r="A46" s="7"/>
      <c r="B46" s="8"/>
      <c r="C46" s="7"/>
      <c r="D46" s="9"/>
      <c r="E46" s="9"/>
      <c r="F46" s="7"/>
      <c r="G46" s="7"/>
      <c r="H46" s="7"/>
      <c r="I46" s="7"/>
      <c r="J46" s="10" t="str">
        <f aca="false">IF(OR(A46="",B46="",C46=""),"",IFERROR(B46*VLOOKUP(C46,'Billing factors'!$A$2:$B$6,2,FALSE())/12,""))</f>
        <v/>
      </c>
      <c r="K46" s="10" t="str">
        <f aca="false">IF(OR(A46="",B46="",C46=""),"",IFERROR(B46*VLOOKUP(C46,'Billing factors'!$A$2:$B$6,2,FALSE()),""))</f>
        <v/>
      </c>
    </row>
    <row r="47" customFormat="false" ht="27.75" hidden="false" customHeight="true" outlineLevel="0" collapsed="false">
      <c r="A47" s="7"/>
      <c r="B47" s="8"/>
      <c r="C47" s="7"/>
      <c r="D47" s="9"/>
      <c r="E47" s="9"/>
      <c r="F47" s="7"/>
      <c r="G47" s="7"/>
      <c r="H47" s="7"/>
      <c r="I47" s="7"/>
      <c r="J47" s="10" t="str">
        <f aca="false">IF(OR(A47="",B47="",C47=""),"",IFERROR(B47*VLOOKUP(C47,'Billing factors'!$A$2:$B$6,2,FALSE())/12,""))</f>
        <v/>
      </c>
      <c r="K47" s="10" t="str">
        <f aca="false">IF(OR(A47="",B47="",C47=""),"",IFERROR(B47*VLOOKUP(C47,'Billing factors'!$A$2:$B$6,2,FALSE()),""))</f>
        <v/>
      </c>
    </row>
    <row r="48" customFormat="false" ht="27.75" hidden="false" customHeight="true" outlineLevel="0" collapsed="false">
      <c r="A48" s="7"/>
      <c r="B48" s="8"/>
      <c r="C48" s="7"/>
      <c r="D48" s="9"/>
      <c r="E48" s="9"/>
      <c r="F48" s="7"/>
      <c r="G48" s="7"/>
      <c r="H48" s="7"/>
      <c r="I48" s="7"/>
      <c r="J48" s="10" t="str">
        <f aca="false">IF(OR(A48="",B48="",C48=""),"",IFERROR(B48*VLOOKUP(C48,'Billing factors'!$A$2:$B$6,2,FALSE())/12,""))</f>
        <v/>
      </c>
      <c r="K48" s="10" t="str">
        <f aca="false">IF(OR(A48="",B48="",C48=""),"",IFERROR(B48*VLOOKUP(C48,'Billing factors'!$A$2:$B$6,2,FALSE()),""))</f>
        <v/>
      </c>
    </row>
    <row r="49" customFormat="false" ht="27.75" hidden="false" customHeight="true" outlineLevel="0" collapsed="false">
      <c r="A49" s="7"/>
      <c r="B49" s="8"/>
      <c r="C49" s="7"/>
      <c r="D49" s="9"/>
      <c r="E49" s="9"/>
      <c r="F49" s="7"/>
      <c r="G49" s="7"/>
      <c r="H49" s="7"/>
      <c r="I49" s="7"/>
      <c r="J49" s="10" t="str">
        <f aca="false">IF(OR(A49="",B49="",C49=""),"",IFERROR(B49*VLOOKUP(C49,'Billing factors'!$A$2:$B$6,2,FALSE())/12,""))</f>
        <v/>
      </c>
      <c r="K49" s="10" t="str">
        <f aca="false">IF(OR(A49="",B49="",C49=""),"",IFERROR(B49*VLOOKUP(C49,'Billing factors'!$A$2:$B$6,2,FALSE()),""))</f>
        <v/>
      </c>
    </row>
    <row r="50" customFormat="false" ht="27.75" hidden="false" customHeight="true" outlineLevel="0" collapsed="false">
      <c r="A50" s="7"/>
      <c r="B50" s="8"/>
      <c r="C50" s="7"/>
      <c r="D50" s="9"/>
      <c r="E50" s="9"/>
      <c r="F50" s="7"/>
      <c r="G50" s="7"/>
      <c r="H50" s="7"/>
      <c r="I50" s="7"/>
      <c r="J50" s="10" t="str">
        <f aca="false">IF(OR(A50="",B50="",C50=""),"",IFERROR(B50*VLOOKUP(C50,'Billing factors'!$A$2:$B$6,2,FALSE())/12,""))</f>
        <v/>
      </c>
      <c r="K50" s="10" t="str">
        <f aca="false">IF(OR(A50="",B50="",C50=""),"",IFERROR(B50*VLOOKUP(C50,'Billing factors'!$A$2:$B$6,2,FALSE()),""))</f>
        <v/>
      </c>
    </row>
    <row r="51" customFormat="false" ht="27.75" hidden="false" customHeight="true" outlineLevel="0" collapsed="false">
      <c r="A51" s="7"/>
      <c r="B51" s="8"/>
      <c r="C51" s="7"/>
      <c r="D51" s="9"/>
      <c r="E51" s="9"/>
      <c r="F51" s="7"/>
      <c r="G51" s="7"/>
      <c r="H51" s="7"/>
      <c r="I51" s="7"/>
      <c r="J51" s="10" t="str">
        <f aca="false">IF(OR(A51="",B51="",C51=""),"",IFERROR(B51*VLOOKUP(C51,'Billing factors'!$A$2:$B$6,2,FALSE())/12,""))</f>
        <v/>
      </c>
      <c r="K51" s="10" t="str">
        <f aca="false">IF(OR(A51="",B51="",C51=""),"",IFERROR(B51*VLOOKUP(C51,'Billing factors'!$A$2:$B$6,2,FALSE()),""))</f>
        <v/>
      </c>
    </row>
    <row r="52" customFormat="false" ht="27.75" hidden="false" customHeight="true" outlineLevel="0" collapsed="false">
      <c r="A52" s="7"/>
      <c r="B52" s="8"/>
      <c r="C52" s="7"/>
      <c r="D52" s="9"/>
      <c r="E52" s="9"/>
      <c r="F52" s="7"/>
      <c r="G52" s="7"/>
      <c r="H52" s="7"/>
      <c r="I52" s="7"/>
      <c r="J52" s="10" t="str">
        <f aca="false">IF(OR(A52="",B52="",C52=""),"",IFERROR(B52*VLOOKUP(C52,'Billing factors'!$A$2:$B$6,2,FALSE())/12,""))</f>
        <v/>
      </c>
      <c r="K52" s="10" t="str">
        <f aca="false">IF(OR(A52="",B52="",C52=""),"",IFERROR(B52*VLOOKUP(C52,'Billing factors'!$A$2:$B$6,2,FALSE()),""))</f>
        <v/>
      </c>
    </row>
    <row r="53" customFormat="false" ht="27.75" hidden="false" customHeight="true" outlineLevel="0" collapsed="false">
      <c r="A53" s="7"/>
      <c r="B53" s="8"/>
      <c r="C53" s="7"/>
      <c r="D53" s="9"/>
      <c r="E53" s="9"/>
      <c r="F53" s="7"/>
      <c r="G53" s="7"/>
      <c r="H53" s="7"/>
      <c r="I53" s="7"/>
      <c r="J53" s="10" t="str">
        <f aca="false">IF(OR(A53="",B53="",C53=""),"",IFERROR(B53*VLOOKUP(C53,'Billing factors'!$A$2:$B$6,2,FALSE())/12,""))</f>
        <v/>
      </c>
      <c r="K53" s="10" t="str">
        <f aca="false">IF(OR(A53="",B53="",C53=""),"",IFERROR(B53*VLOOKUP(C53,'Billing factors'!$A$2:$B$6,2,FALSE()),""))</f>
        <v/>
      </c>
    </row>
    <row r="54" customFormat="false" ht="27.75" hidden="false" customHeight="true" outlineLevel="0" collapsed="false">
      <c r="A54" s="7"/>
      <c r="B54" s="8"/>
      <c r="C54" s="7"/>
      <c r="D54" s="9"/>
      <c r="E54" s="9"/>
      <c r="F54" s="7"/>
      <c r="G54" s="7"/>
      <c r="H54" s="7"/>
      <c r="I54" s="7"/>
      <c r="J54" s="10" t="str">
        <f aca="false">IF(OR(A54="",B54="",C54=""),"",IFERROR(B54*VLOOKUP(C54,'Billing factors'!$A$2:$B$6,2,FALSE())/12,""))</f>
        <v/>
      </c>
      <c r="K54" s="10" t="str">
        <f aca="false">IF(OR(A54="",B54="",C54=""),"",IFERROR(B54*VLOOKUP(C54,'Billing factors'!$A$2:$B$6,2,FALSE()),""))</f>
        <v/>
      </c>
    </row>
    <row r="55" customFormat="false" ht="27.75" hidden="false" customHeight="true" outlineLevel="0" collapsed="false">
      <c r="A55" s="7"/>
      <c r="B55" s="8"/>
      <c r="C55" s="7"/>
      <c r="D55" s="9"/>
      <c r="E55" s="9"/>
      <c r="F55" s="7"/>
      <c r="G55" s="7"/>
      <c r="H55" s="7"/>
      <c r="I55" s="7"/>
      <c r="J55" s="10" t="str">
        <f aca="false">IF(OR(A55="",B55="",C55=""),"",IFERROR(B55*VLOOKUP(C55,'Billing factors'!$A$2:$B$6,2,FALSE())/12,""))</f>
        <v/>
      </c>
      <c r="K55" s="10" t="str">
        <f aca="false">IF(OR(A55="",B55="",C55=""),"",IFERROR(B55*VLOOKUP(C55,'Billing factors'!$A$2:$B$6,2,FALSE()),""))</f>
        <v/>
      </c>
    </row>
    <row r="56" customFormat="false" ht="27.75" hidden="false" customHeight="true" outlineLevel="0" collapsed="false">
      <c r="A56" s="7"/>
      <c r="B56" s="8"/>
      <c r="C56" s="7"/>
      <c r="D56" s="9"/>
      <c r="E56" s="9"/>
      <c r="F56" s="7"/>
      <c r="G56" s="7"/>
      <c r="H56" s="7"/>
      <c r="I56" s="7"/>
      <c r="J56" s="10" t="str">
        <f aca="false">IF(OR(A56="",B56="",C56=""),"",IFERROR(B56*VLOOKUP(C56,'Billing factors'!$A$2:$B$6,2,FALSE())/12,""))</f>
        <v/>
      </c>
      <c r="K56" s="10" t="str">
        <f aca="false">IF(OR(A56="",B56="",C56=""),"",IFERROR(B56*VLOOKUP(C56,'Billing factors'!$A$2:$B$6,2,FALSE()),""))</f>
        <v/>
      </c>
    </row>
  </sheetData>
  <autoFilter ref="A6:K56"/>
  <mergeCells count="4">
    <mergeCell ref="A1:K1"/>
    <mergeCell ref="A2:K2"/>
    <mergeCell ref="A4:K4"/>
    <mergeCell ref="A5:K5"/>
  </mergeCells>
  <dataValidations count="2">
    <dataValidation allowBlank="true" error="Choose Weekly, Every 4 weeks, Monthly, Quarterly or Yearly." errorStyle="stop" errorTitle="Choose a billing cycle" operator="between" showDropDown="false" showErrorMessage="true" showInputMessage="false" sqref="C7:C56" type="list">
      <formula1>BillingCycles</formula1>
      <formula2>0</formula2>
    </dataValidation>
    <dataValidation allowBlank="true" error="Use zero or a positive price per billing cycle." errorStyle="stop" errorTitle="Enter a positive amount" operator="greaterThanOrEqual" showDropDown="false" showErrorMessage="true" showInputMessage="false" sqref="B7:B5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&amp;CRenewBell | Manual template - no automated reminders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5" min="4" style="0" width="17"/>
    <col collapsed="false" customWidth="true" hidden="false" outlineLevel="0" max="7" min="6" style="0" width="20"/>
    <col collapsed="false" customWidth="true" hidden="false" outlineLevel="0" max="9" min="8" style="0" width="38"/>
    <col collapsed="false" customWidth="true" hidden="false" outlineLevel="0" max="11" min="10" style="0" width="20"/>
  </cols>
  <sheetData>
    <row r="1" customFormat="false" ht="30" hidden="false" customHeight="true" outlineLevel="0" collapsed="false">
      <c r="A1" s="3" t="s">
        <v>52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Format="false" ht="30" hidden="false" customHeight="true" outlineLevel="0" collapsed="false">
      <c r="A2" s="4" t="s">
        <v>53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15" hidden="false" customHeight="false" outlineLevel="0" collapsed="false">
      <c r="A3" s="2" t="s">
        <v>4</v>
      </c>
      <c r="B3" s="2" t="s">
        <v>39</v>
      </c>
      <c r="C3" s="2"/>
      <c r="D3" s="2" t="s">
        <v>40</v>
      </c>
      <c r="E3" s="5" t="n">
        <f aca="false">SUM(J7:J56)</f>
        <v>64.5</v>
      </c>
      <c r="F3" s="2"/>
      <c r="G3" s="2" t="s">
        <v>41</v>
      </c>
      <c r="H3" s="5" t="n">
        <f aca="false">SUM(K7:K56)</f>
        <v>774</v>
      </c>
      <c r="I3" s="2"/>
      <c r="J3" s="2"/>
      <c r="K3" s="2"/>
    </row>
    <row r="4" customFormat="false" ht="30" hidden="false" customHeight="true" outlineLevel="0" collapsed="false">
      <c r="A4" s="4" t="s">
        <v>42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30" hidden="false" customHeight="true" outlineLevel="0" collapsed="false">
      <c r="A5" s="4" t="s">
        <v>43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false" ht="37.5" hidden="false" customHeight="true" outlineLevel="0" collapsed="false">
      <c r="A6" s="6" t="s">
        <v>44</v>
      </c>
      <c r="B6" s="6" t="s">
        <v>45</v>
      </c>
      <c r="C6" s="6" t="s">
        <v>24</v>
      </c>
      <c r="D6" s="6" t="s">
        <v>46</v>
      </c>
      <c r="E6" s="6" t="s">
        <v>47</v>
      </c>
      <c r="F6" s="6" t="s">
        <v>48</v>
      </c>
      <c r="G6" s="6" t="s">
        <v>49</v>
      </c>
      <c r="H6" s="6" t="s">
        <v>50</v>
      </c>
      <c r="I6" s="6" t="s">
        <v>51</v>
      </c>
      <c r="J6" s="6" t="s">
        <v>40</v>
      </c>
      <c r="K6" s="6" t="s">
        <v>41</v>
      </c>
    </row>
    <row r="7" customFormat="false" ht="27.75" hidden="false" customHeight="true" outlineLevel="0" collapsed="false">
      <c r="A7" s="7" t="s">
        <v>54</v>
      </c>
      <c r="B7" s="8" t="n">
        <v>5</v>
      </c>
      <c r="C7" s="7" t="s">
        <v>27</v>
      </c>
      <c r="D7" s="9" t="n">
        <v>46357</v>
      </c>
      <c r="E7" s="9"/>
      <c r="F7" s="7" t="s">
        <v>55</v>
      </c>
      <c r="G7" s="7"/>
      <c r="H7" s="7"/>
      <c r="I7" s="7" t="s">
        <v>56</v>
      </c>
      <c r="J7" s="10" t="n">
        <f aca="false">IF(OR(A7="",B7="",C7=""),"",IFERROR(B7*VLOOKUP(C7,'Billing factors'!$A$2:$B$6,2,FALSE())/12,""))</f>
        <v>21.6666666666667</v>
      </c>
      <c r="K7" s="10" t="n">
        <f aca="false">IF(OR(A7="",B7="",C7=""),"",IFERROR(B7*VLOOKUP(C7,'Billing factors'!$A$2:$B$6,2,FALSE()),""))</f>
        <v>260</v>
      </c>
    </row>
    <row r="8" customFormat="false" ht="27.75" hidden="false" customHeight="true" outlineLevel="0" collapsed="false">
      <c r="A8" s="7" t="s">
        <v>57</v>
      </c>
      <c r="B8" s="8" t="n">
        <v>10</v>
      </c>
      <c r="C8" s="7" t="s">
        <v>29</v>
      </c>
      <c r="D8" s="9" t="n">
        <v>46357</v>
      </c>
      <c r="E8" s="9"/>
      <c r="F8" s="7" t="s">
        <v>55</v>
      </c>
      <c r="G8" s="7"/>
      <c r="H8" s="7"/>
      <c r="I8" s="7" t="s">
        <v>56</v>
      </c>
      <c r="J8" s="10" t="n">
        <f aca="false">IF(OR(A8="",B8="",C8=""),"",IFERROR(B8*VLOOKUP(C8,'Billing factors'!$A$2:$B$6,2,FALSE())/12,""))</f>
        <v>10.8333333333333</v>
      </c>
      <c r="K8" s="10" t="n">
        <f aca="false">IF(OR(A8="",B8="",C8=""),"",IFERROR(B8*VLOOKUP(C8,'Billing factors'!$A$2:$B$6,2,FALSE()),""))</f>
        <v>130</v>
      </c>
    </row>
    <row r="9" customFormat="false" ht="27.75" hidden="false" customHeight="true" outlineLevel="0" collapsed="false">
      <c r="A9" s="7" t="s">
        <v>58</v>
      </c>
      <c r="B9" s="8" t="n">
        <v>12</v>
      </c>
      <c r="C9" s="7" t="s">
        <v>31</v>
      </c>
      <c r="D9" s="9" t="n">
        <v>46357</v>
      </c>
      <c r="E9" s="9"/>
      <c r="F9" s="7" t="s">
        <v>59</v>
      </c>
      <c r="G9" s="7"/>
      <c r="H9" s="7"/>
      <c r="I9" s="7" t="s">
        <v>56</v>
      </c>
      <c r="J9" s="10" t="n">
        <f aca="false">IF(OR(A9="",B9="",C9=""),"",IFERROR(B9*VLOOKUP(C9,'Billing factors'!$A$2:$B$6,2,FALSE())/12,""))</f>
        <v>12</v>
      </c>
      <c r="K9" s="10" t="n">
        <f aca="false">IF(OR(A9="",B9="",C9=""),"",IFERROR(B9*VLOOKUP(C9,'Billing factors'!$A$2:$B$6,2,FALSE()),""))</f>
        <v>144</v>
      </c>
    </row>
    <row r="10" customFormat="false" ht="27.75" hidden="false" customHeight="true" outlineLevel="0" collapsed="false">
      <c r="A10" s="7" t="s">
        <v>60</v>
      </c>
      <c r="B10" s="8" t="n">
        <v>30</v>
      </c>
      <c r="C10" s="7" t="s">
        <v>33</v>
      </c>
      <c r="D10" s="9" t="n">
        <v>46357</v>
      </c>
      <c r="E10" s="9"/>
      <c r="F10" s="7" t="s">
        <v>61</v>
      </c>
      <c r="G10" s="7"/>
      <c r="H10" s="7"/>
      <c r="I10" s="7" t="s">
        <v>56</v>
      </c>
      <c r="J10" s="10" t="n">
        <f aca="false">IF(OR(A10="",B10="",C10=""),"",IFERROR(B10*VLOOKUP(C10,'Billing factors'!$A$2:$B$6,2,FALSE())/12,""))</f>
        <v>10</v>
      </c>
      <c r="K10" s="10" t="n">
        <f aca="false">IF(OR(A10="",B10="",C10=""),"",IFERROR(B10*VLOOKUP(C10,'Billing factors'!$A$2:$B$6,2,FALSE()),""))</f>
        <v>120</v>
      </c>
    </row>
    <row r="11" customFormat="false" ht="27.75" hidden="false" customHeight="true" outlineLevel="0" collapsed="false">
      <c r="A11" s="7" t="s">
        <v>62</v>
      </c>
      <c r="B11" s="8" t="n">
        <v>120</v>
      </c>
      <c r="C11" s="7" t="s">
        <v>35</v>
      </c>
      <c r="D11" s="9" t="n">
        <v>46357</v>
      </c>
      <c r="E11" s="9"/>
      <c r="F11" s="7" t="s">
        <v>63</v>
      </c>
      <c r="G11" s="7"/>
      <c r="H11" s="7"/>
      <c r="I11" s="7" t="s">
        <v>56</v>
      </c>
      <c r="J11" s="10" t="n">
        <f aca="false">IF(OR(A11="",B11="",C11=""),"",IFERROR(B11*VLOOKUP(C11,'Billing factors'!$A$2:$B$6,2,FALSE())/12,""))</f>
        <v>10</v>
      </c>
      <c r="K11" s="10" t="n">
        <f aca="false">IF(OR(A11="",B11="",C11=""),"",IFERROR(B11*VLOOKUP(C11,'Billing factors'!$A$2:$B$6,2,FALSE()),""))</f>
        <v>120</v>
      </c>
    </row>
    <row r="12" customFormat="false" ht="27.75" hidden="false" customHeight="true" outlineLevel="0" collapsed="false">
      <c r="A12" s="7"/>
      <c r="B12" s="8"/>
      <c r="C12" s="7"/>
      <c r="D12" s="9"/>
      <c r="E12" s="9"/>
      <c r="F12" s="7"/>
      <c r="G12" s="7"/>
      <c r="H12" s="7"/>
      <c r="I12" s="7"/>
      <c r="J12" s="10" t="str">
        <f aca="false">IF(OR(A12="",B12="",C12=""),"",IFERROR(B12*VLOOKUP(C12,'Billing factors'!$A$2:$B$6,2,FALSE())/12,""))</f>
        <v/>
      </c>
      <c r="K12" s="10" t="str">
        <f aca="false">IF(OR(A12="",B12="",C12=""),"",IFERROR(B12*VLOOKUP(C12,'Billing factors'!$A$2:$B$6,2,FALSE()),""))</f>
        <v/>
      </c>
    </row>
    <row r="13" customFormat="false" ht="27.75" hidden="false" customHeight="true" outlineLevel="0" collapsed="false">
      <c r="A13" s="7"/>
      <c r="B13" s="8"/>
      <c r="C13" s="7"/>
      <c r="D13" s="9"/>
      <c r="E13" s="9"/>
      <c r="F13" s="7"/>
      <c r="G13" s="7"/>
      <c r="H13" s="7"/>
      <c r="I13" s="7"/>
      <c r="J13" s="10" t="str">
        <f aca="false">IF(OR(A13="",B13="",C13=""),"",IFERROR(B13*VLOOKUP(C13,'Billing factors'!$A$2:$B$6,2,FALSE())/12,""))</f>
        <v/>
      </c>
      <c r="K13" s="10" t="str">
        <f aca="false">IF(OR(A13="",B13="",C13=""),"",IFERROR(B13*VLOOKUP(C13,'Billing factors'!$A$2:$B$6,2,FALSE()),""))</f>
        <v/>
      </c>
    </row>
    <row r="14" customFormat="false" ht="27.75" hidden="false" customHeight="true" outlineLevel="0" collapsed="false">
      <c r="A14" s="7"/>
      <c r="B14" s="8"/>
      <c r="C14" s="7"/>
      <c r="D14" s="9"/>
      <c r="E14" s="9"/>
      <c r="F14" s="7"/>
      <c r="G14" s="7"/>
      <c r="H14" s="7"/>
      <c r="I14" s="7"/>
      <c r="J14" s="10" t="str">
        <f aca="false">IF(OR(A14="",B14="",C14=""),"",IFERROR(B14*VLOOKUP(C14,'Billing factors'!$A$2:$B$6,2,FALSE())/12,""))</f>
        <v/>
      </c>
      <c r="K14" s="10" t="str">
        <f aca="false">IF(OR(A14="",B14="",C14=""),"",IFERROR(B14*VLOOKUP(C14,'Billing factors'!$A$2:$B$6,2,FALSE()),""))</f>
        <v/>
      </c>
    </row>
    <row r="15" customFormat="false" ht="27.75" hidden="false" customHeight="true" outlineLevel="0" collapsed="false">
      <c r="A15" s="7"/>
      <c r="B15" s="8"/>
      <c r="C15" s="7"/>
      <c r="D15" s="9"/>
      <c r="E15" s="9"/>
      <c r="F15" s="7"/>
      <c r="G15" s="7"/>
      <c r="H15" s="7"/>
      <c r="I15" s="7"/>
      <c r="J15" s="10" t="str">
        <f aca="false">IF(OR(A15="",B15="",C15=""),"",IFERROR(B15*VLOOKUP(C15,'Billing factors'!$A$2:$B$6,2,FALSE())/12,""))</f>
        <v/>
      </c>
      <c r="K15" s="10" t="str">
        <f aca="false">IF(OR(A15="",B15="",C15=""),"",IFERROR(B15*VLOOKUP(C15,'Billing factors'!$A$2:$B$6,2,FALSE()),""))</f>
        <v/>
      </c>
    </row>
    <row r="16" customFormat="false" ht="27.75" hidden="false" customHeight="true" outlineLevel="0" collapsed="false">
      <c r="A16" s="7"/>
      <c r="B16" s="8"/>
      <c r="C16" s="7"/>
      <c r="D16" s="9"/>
      <c r="E16" s="9"/>
      <c r="F16" s="7"/>
      <c r="G16" s="7"/>
      <c r="H16" s="7"/>
      <c r="I16" s="7"/>
      <c r="J16" s="10" t="str">
        <f aca="false">IF(OR(A16="",B16="",C16=""),"",IFERROR(B16*VLOOKUP(C16,'Billing factors'!$A$2:$B$6,2,FALSE())/12,""))</f>
        <v/>
      </c>
      <c r="K16" s="10" t="str">
        <f aca="false">IF(OR(A16="",B16="",C16=""),"",IFERROR(B16*VLOOKUP(C16,'Billing factors'!$A$2:$B$6,2,FALSE()),""))</f>
        <v/>
      </c>
    </row>
    <row r="17" customFormat="false" ht="27.75" hidden="false" customHeight="true" outlineLevel="0" collapsed="false">
      <c r="A17" s="7"/>
      <c r="B17" s="8"/>
      <c r="C17" s="7"/>
      <c r="D17" s="9"/>
      <c r="E17" s="9"/>
      <c r="F17" s="7"/>
      <c r="G17" s="7"/>
      <c r="H17" s="7"/>
      <c r="I17" s="7"/>
      <c r="J17" s="10" t="str">
        <f aca="false">IF(OR(A17="",B17="",C17=""),"",IFERROR(B17*VLOOKUP(C17,'Billing factors'!$A$2:$B$6,2,FALSE())/12,""))</f>
        <v/>
      </c>
      <c r="K17" s="10" t="str">
        <f aca="false">IF(OR(A17="",B17="",C17=""),"",IFERROR(B17*VLOOKUP(C17,'Billing factors'!$A$2:$B$6,2,FALSE()),""))</f>
        <v/>
      </c>
    </row>
    <row r="18" customFormat="false" ht="27.75" hidden="false" customHeight="true" outlineLevel="0" collapsed="false">
      <c r="A18" s="7"/>
      <c r="B18" s="8"/>
      <c r="C18" s="7"/>
      <c r="D18" s="9"/>
      <c r="E18" s="9"/>
      <c r="F18" s="7"/>
      <c r="G18" s="7"/>
      <c r="H18" s="7"/>
      <c r="I18" s="7"/>
      <c r="J18" s="10" t="str">
        <f aca="false">IF(OR(A18="",B18="",C18=""),"",IFERROR(B18*VLOOKUP(C18,'Billing factors'!$A$2:$B$6,2,FALSE())/12,""))</f>
        <v/>
      </c>
      <c r="K18" s="10" t="str">
        <f aca="false">IF(OR(A18="",B18="",C18=""),"",IFERROR(B18*VLOOKUP(C18,'Billing factors'!$A$2:$B$6,2,FALSE()),""))</f>
        <v/>
      </c>
    </row>
    <row r="19" customFormat="false" ht="27.75" hidden="false" customHeight="true" outlineLevel="0" collapsed="false">
      <c r="A19" s="7"/>
      <c r="B19" s="8"/>
      <c r="C19" s="7"/>
      <c r="D19" s="9"/>
      <c r="E19" s="9"/>
      <c r="F19" s="7"/>
      <c r="G19" s="7"/>
      <c r="H19" s="7"/>
      <c r="I19" s="7"/>
      <c r="J19" s="10" t="str">
        <f aca="false">IF(OR(A19="",B19="",C19=""),"",IFERROR(B19*VLOOKUP(C19,'Billing factors'!$A$2:$B$6,2,FALSE())/12,""))</f>
        <v/>
      </c>
      <c r="K19" s="10" t="str">
        <f aca="false">IF(OR(A19="",B19="",C19=""),"",IFERROR(B19*VLOOKUP(C19,'Billing factors'!$A$2:$B$6,2,FALSE()),""))</f>
        <v/>
      </c>
    </row>
    <row r="20" customFormat="false" ht="27.75" hidden="false" customHeight="true" outlineLevel="0" collapsed="false">
      <c r="A20" s="7"/>
      <c r="B20" s="8"/>
      <c r="C20" s="7"/>
      <c r="D20" s="9"/>
      <c r="E20" s="9"/>
      <c r="F20" s="7"/>
      <c r="G20" s="7"/>
      <c r="H20" s="7"/>
      <c r="I20" s="7"/>
      <c r="J20" s="10" t="str">
        <f aca="false">IF(OR(A20="",B20="",C20=""),"",IFERROR(B20*VLOOKUP(C20,'Billing factors'!$A$2:$B$6,2,FALSE())/12,""))</f>
        <v/>
      </c>
      <c r="K20" s="10" t="str">
        <f aca="false">IF(OR(A20="",B20="",C20=""),"",IFERROR(B20*VLOOKUP(C20,'Billing factors'!$A$2:$B$6,2,FALSE()),""))</f>
        <v/>
      </c>
    </row>
    <row r="21" customFormat="false" ht="27.75" hidden="false" customHeight="true" outlineLevel="0" collapsed="false">
      <c r="A21" s="7"/>
      <c r="B21" s="8"/>
      <c r="C21" s="7"/>
      <c r="D21" s="9"/>
      <c r="E21" s="9"/>
      <c r="F21" s="7"/>
      <c r="G21" s="7"/>
      <c r="H21" s="7"/>
      <c r="I21" s="7"/>
      <c r="J21" s="10" t="str">
        <f aca="false">IF(OR(A21="",B21="",C21=""),"",IFERROR(B21*VLOOKUP(C21,'Billing factors'!$A$2:$B$6,2,FALSE())/12,""))</f>
        <v/>
      </c>
      <c r="K21" s="10" t="str">
        <f aca="false">IF(OR(A21="",B21="",C21=""),"",IFERROR(B21*VLOOKUP(C21,'Billing factors'!$A$2:$B$6,2,FALSE()),""))</f>
        <v/>
      </c>
    </row>
    <row r="22" customFormat="false" ht="27.75" hidden="false" customHeight="true" outlineLevel="0" collapsed="false">
      <c r="A22" s="7"/>
      <c r="B22" s="8"/>
      <c r="C22" s="7"/>
      <c r="D22" s="9"/>
      <c r="E22" s="9"/>
      <c r="F22" s="7"/>
      <c r="G22" s="7"/>
      <c r="H22" s="7"/>
      <c r="I22" s="7"/>
      <c r="J22" s="10" t="str">
        <f aca="false">IF(OR(A22="",B22="",C22=""),"",IFERROR(B22*VLOOKUP(C22,'Billing factors'!$A$2:$B$6,2,FALSE())/12,""))</f>
        <v/>
      </c>
      <c r="K22" s="10" t="str">
        <f aca="false">IF(OR(A22="",B22="",C22=""),"",IFERROR(B22*VLOOKUP(C22,'Billing factors'!$A$2:$B$6,2,FALSE()),""))</f>
        <v/>
      </c>
    </row>
    <row r="23" customFormat="false" ht="27.75" hidden="false" customHeight="true" outlineLevel="0" collapsed="false">
      <c r="A23" s="7"/>
      <c r="B23" s="8"/>
      <c r="C23" s="7"/>
      <c r="D23" s="9"/>
      <c r="E23" s="9"/>
      <c r="F23" s="7"/>
      <c r="G23" s="7"/>
      <c r="H23" s="7"/>
      <c r="I23" s="7"/>
      <c r="J23" s="10" t="str">
        <f aca="false">IF(OR(A23="",B23="",C23=""),"",IFERROR(B23*VLOOKUP(C23,'Billing factors'!$A$2:$B$6,2,FALSE())/12,""))</f>
        <v/>
      </c>
      <c r="K23" s="10" t="str">
        <f aca="false">IF(OR(A23="",B23="",C23=""),"",IFERROR(B23*VLOOKUP(C23,'Billing factors'!$A$2:$B$6,2,FALSE()),""))</f>
        <v/>
      </c>
    </row>
    <row r="24" customFormat="false" ht="27.75" hidden="false" customHeight="true" outlineLevel="0" collapsed="false">
      <c r="A24" s="7"/>
      <c r="B24" s="8"/>
      <c r="C24" s="7"/>
      <c r="D24" s="9"/>
      <c r="E24" s="9"/>
      <c r="F24" s="7"/>
      <c r="G24" s="7"/>
      <c r="H24" s="7"/>
      <c r="I24" s="7"/>
      <c r="J24" s="10" t="str">
        <f aca="false">IF(OR(A24="",B24="",C24=""),"",IFERROR(B24*VLOOKUP(C24,'Billing factors'!$A$2:$B$6,2,FALSE())/12,""))</f>
        <v/>
      </c>
      <c r="K24" s="10" t="str">
        <f aca="false">IF(OR(A24="",B24="",C24=""),"",IFERROR(B24*VLOOKUP(C24,'Billing factors'!$A$2:$B$6,2,FALSE()),""))</f>
        <v/>
      </c>
    </row>
    <row r="25" customFormat="false" ht="27.75" hidden="false" customHeight="true" outlineLevel="0" collapsed="false">
      <c r="A25" s="7"/>
      <c r="B25" s="8"/>
      <c r="C25" s="7"/>
      <c r="D25" s="9"/>
      <c r="E25" s="9"/>
      <c r="F25" s="7"/>
      <c r="G25" s="7"/>
      <c r="H25" s="7"/>
      <c r="I25" s="7"/>
      <c r="J25" s="10" t="str">
        <f aca="false">IF(OR(A25="",B25="",C25=""),"",IFERROR(B25*VLOOKUP(C25,'Billing factors'!$A$2:$B$6,2,FALSE())/12,""))</f>
        <v/>
      </c>
      <c r="K25" s="10" t="str">
        <f aca="false">IF(OR(A25="",B25="",C25=""),"",IFERROR(B25*VLOOKUP(C25,'Billing factors'!$A$2:$B$6,2,FALSE()),""))</f>
        <v/>
      </c>
    </row>
    <row r="26" customFormat="false" ht="27.75" hidden="false" customHeight="true" outlineLevel="0" collapsed="false">
      <c r="A26" s="7"/>
      <c r="B26" s="8"/>
      <c r="C26" s="7"/>
      <c r="D26" s="9"/>
      <c r="E26" s="9"/>
      <c r="F26" s="7"/>
      <c r="G26" s="7"/>
      <c r="H26" s="7"/>
      <c r="I26" s="7"/>
      <c r="J26" s="10" t="str">
        <f aca="false">IF(OR(A26="",B26="",C26=""),"",IFERROR(B26*VLOOKUP(C26,'Billing factors'!$A$2:$B$6,2,FALSE())/12,""))</f>
        <v/>
      </c>
      <c r="K26" s="10" t="str">
        <f aca="false">IF(OR(A26="",B26="",C26=""),"",IFERROR(B26*VLOOKUP(C26,'Billing factors'!$A$2:$B$6,2,FALSE()),""))</f>
        <v/>
      </c>
    </row>
    <row r="27" customFormat="false" ht="27.75" hidden="false" customHeight="true" outlineLevel="0" collapsed="false">
      <c r="A27" s="7"/>
      <c r="B27" s="8"/>
      <c r="C27" s="7"/>
      <c r="D27" s="9"/>
      <c r="E27" s="9"/>
      <c r="F27" s="7"/>
      <c r="G27" s="7"/>
      <c r="H27" s="7"/>
      <c r="I27" s="7"/>
      <c r="J27" s="10" t="str">
        <f aca="false">IF(OR(A27="",B27="",C27=""),"",IFERROR(B27*VLOOKUP(C27,'Billing factors'!$A$2:$B$6,2,FALSE())/12,""))</f>
        <v/>
      </c>
      <c r="K27" s="10" t="str">
        <f aca="false">IF(OR(A27="",B27="",C27=""),"",IFERROR(B27*VLOOKUP(C27,'Billing factors'!$A$2:$B$6,2,FALSE()),""))</f>
        <v/>
      </c>
    </row>
    <row r="28" customFormat="false" ht="27.75" hidden="false" customHeight="true" outlineLevel="0" collapsed="false">
      <c r="A28" s="7"/>
      <c r="B28" s="8"/>
      <c r="C28" s="7"/>
      <c r="D28" s="9"/>
      <c r="E28" s="9"/>
      <c r="F28" s="7"/>
      <c r="G28" s="7"/>
      <c r="H28" s="7"/>
      <c r="I28" s="7"/>
      <c r="J28" s="10" t="str">
        <f aca="false">IF(OR(A28="",B28="",C28=""),"",IFERROR(B28*VLOOKUP(C28,'Billing factors'!$A$2:$B$6,2,FALSE())/12,""))</f>
        <v/>
      </c>
      <c r="K28" s="10" t="str">
        <f aca="false">IF(OR(A28="",B28="",C28=""),"",IFERROR(B28*VLOOKUP(C28,'Billing factors'!$A$2:$B$6,2,FALSE()),""))</f>
        <v/>
      </c>
    </row>
    <row r="29" customFormat="false" ht="27.75" hidden="false" customHeight="true" outlineLevel="0" collapsed="false">
      <c r="A29" s="7"/>
      <c r="B29" s="8"/>
      <c r="C29" s="7"/>
      <c r="D29" s="9"/>
      <c r="E29" s="9"/>
      <c r="F29" s="7"/>
      <c r="G29" s="7"/>
      <c r="H29" s="7"/>
      <c r="I29" s="7"/>
      <c r="J29" s="10" t="str">
        <f aca="false">IF(OR(A29="",B29="",C29=""),"",IFERROR(B29*VLOOKUP(C29,'Billing factors'!$A$2:$B$6,2,FALSE())/12,""))</f>
        <v/>
      </c>
      <c r="K29" s="10" t="str">
        <f aca="false">IF(OR(A29="",B29="",C29=""),"",IFERROR(B29*VLOOKUP(C29,'Billing factors'!$A$2:$B$6,2,FALSE()),""))</f>
        <v/>
      </c>
    </row>
    <row r="30" customFormat="false" ht="27.75" hidden="false" customHeight="true" outlineLevel="0" collapsed="false">
      <c r="A30" s="7"/>
      <c r="B30" s="8"/>
      <c r="C30" s="7"/>
      <c r="D30" s="9"/>
      <c r="E30" s="9"/>
      <c r="F30" s="7"/>
      <c r="G30" s="7"/>
      <c r="H30" s="7"/>
      <c r="I30" s="7"/>
      <c r="J30" s="10" t="str">
        <f aca="false">IF(OR(A30="",B30="",C30=""),"",IFERROR(B30*VLOOKUP(C30,'Billing factors'!$A$2:$B$6,2,FALSE())/12,""))</f>
        <v/>
      </c>
      <c r="K30" s="10" t="str">
        <f aca="false">IF(OR(A30="",B30="",C30=""),"",IFERROR(B30*VLOOKUP(C30,'Billing factors'!$A$2:$B$6,2,FALSE()),""))</f>
        <v/>
      </c>
    </row>
    <row r="31" customFormat="false" ht="27.75" hidden="false" customHeight="true" outlineLevel="0" collapsed="false">
      <c r="A31" s="7"/>
      <c r="B31" s="8"/>
      <c r="C31" s="7"/>
      <c r="D31" s="9"/>
      <c r="E31" s="9"/>
      <c r="F31" s="7"/>
      <c r="G31" s="7"/>
      <c r="H31" s="7"/>
      <c r="I31" s="7"/>
      <c r="J31" s="10" t="str">
        <f aca="false">IF(OR(A31="",B31="",C31=""),"",IFERROR(B31*VLOOKUP(C31,'Billing factors'!$A$2:$B$6,2,FALSE())/12,""))</f>
        <v/>
      </c>
      <c r="K31" s="10" t="str">
        <f aca="false">IF(OR(A31="",B31="",C31=""),"",IFERROR(B31*VLOOKUP(C31,'Billing factors'!$A$2:$B$6,2,FALSE()),""))</f>
        <v/>
      </c>
    </row>
    <row r="32" customFormat="false" ht="27.75" hidden="false" customHeight="true" outlineLevel="0" collapsed="false">
      <c r="A32" s="7"/>
      <c r="B32" s="8"/>
      <c r="C32" s="7"/>
      <c r="D32" s="9"/>
      <c r="E32" s="9"/>
      <c r="F32" s="7"/>
      <c r="G32" s="7"/>
      <c r="H32" s="7"/>
      <c r="I32" s="7"/>
      <c r="J32" s="10" t="str">
        <f aca="false">IF(OR(A32="",B32="",C32=""),"",IFERROR(B32*VLOOKUP(C32,'Billing factors'!$A$2:$B$6,2,FALSE())/12,""))</f>
        <v/>
      </c>
      <c r="K32" s="10" t="str">
        <f aca="false">IF(OR(A32="",B32="",C32=""),"",IFERROR(B32*VLOOKUP(C32,'Billing factors'!$A$2:$B$6,2,FALSE()),""))</f>
        <v/>
      </c>
    </row>
    <row r="33" customFormat="false" ht="27.75" hidden="false" customHeight="true" outlineLevel="0" collapsed="false">
      <c r="A33" s="7"/>
      <c r="B33" s="8"/>
      <c r="C33" s="7"/>
      <c r="D33" s="9"/>
      <c r="E33" s="9"/>
      <c r="F33" s="7"/>
      <c r="G33" s="7"/>
      <c r="H33" s="7"/>
      <c r="I33" s="7"/>
      <c r="J33" s="10" t="str">
        <f aca="false">IF(OR(A33="",B33="",C33=""),"",IFERROR(B33*VLOOKUP(C33,'Billing factors'!$A$2:$B$6,2,FALSE())/12,""))</f>
        <v/>
      </c>
      <c r="K33" s="10" t="str">
        <f aca="false">IF(OR(A33="",B33="",C33=""),"",IFERROR(B33*VLOOKUP(C33,'Billing factors'!$A$2:$B$6,2,FALSE()),""))</f>
        <v/>
      </c>
    </row>
    <row r="34" customFormat="false" ht="27.75" hidden="false" customHeight="true" outlineLevel="0" collapsed="false">
      <c r="A34" s="7"/>
      <c r="B34" s="8"/>
      <c r="C34" s="7"/>
      <c r="D34" s="9"/>
      <c r="E34" s="9"/>
      <c r="F34" s="7"/>
      <c r="G34" s="7"/>
      <c r="H34" s="7"/>
      <c r="I34" s="7"/>
      <c r="J34" s="10" t="str">
        <f aca="false">IF(OR(A34="",B34="",C34=""),"",IFERROR(B34*VLOOKUP(C34,'Billing factors'!$A$2:$B$6,2,FALSE())/12,""))</f>
        <v/>
      </c>
      <c r="K34" s="10" t="str">
        <f aca="false">IF(OR(A34="",B34="",C34=""),"",IFERROR(B34*VLOOKUP(C34,'Billing factors'!$A$2:$B$6,2,FALSE()),""))</f>
        <v/>
      </c>
    </row>
    <row r="35" customFormat="false" ht="27.75" hidden="false" customHeight="true" outlineLevel="0" collapsed="false">
      <c r="A35" s="7"/>
      <c r="B35" s="8"/>
      <c r="C35" s="7"/>
      <c r="D35" s="9"/>
      <c r="E35" s="9"/>
      <c r="F35" s="7"/>
      <c r="G35" s="7"/>
      <c r="H35" s="7"/>
      <c r="I35" s="7"/>
      <c r="J35" s="10" t="str">
        <f aca="false">IF(OR(A35="",B35="",C35=""),"",IFERROR(B35*VLOOKUP(C35,'Billing factors'!$A$2:$B$6,2,FALSE())/12,""))</f>
        <v/>
      </c>
      <c r="K35" s="10" t="str">
        <f aca="false">IF(OR(A35="",B35="",C35=""),"",IFERROR(B35*VLOOKUP(C35,'Billing factors'!$A$2:$B$6,2,FALSE()),""))</f>
        <v/>
      </c>
    </row>
    <row r="36" customFormat="false" ht="27.75" hidden="false" customHeight="true" outlineLevel="0" collapsed="false">
      <c r="A36" s="7"/>
      <c r="B36" s="8"/>
      <c r="C36" s="7"/>
      <c r="D36" s="9"/>
      <c r="E36" s="9"/>
      <c r="F36" s="7"/>
      <c r="G36" s="7"/>
      <c r="H36" s="7"/>
      <c r="I36" s="7"/>
      <c r="J36" s="10" t="str">
        <f aca="false">IF(OR(A36="",B36="",C36=""),"",IFERROR(B36*VLOOKUP(C36,'Billing factors'!$A$2:$B$6,2,FALSE())/12,""))</f>
        <v/>
      </c>
      <c r="K36" s="10" t="str">
        <f aca="false">IF(OR(A36="",B36="",C36=""),"",IFERROR(B36*VLOOKUP(C36,'Billing factors'!$A$2:$B$6,2,FALSE()),""))</f>
        <v/>
      </c>
    </row>
    <row r="37" customFormat="false" ht="27.75" hidden="false" customHeight="true" outlineLevel="0" collapsed="false">
      <c r="A37" s="7"/>
      <c r="B37" s="8"/>
      <c r="C37" s="7"/>
      <c r="D37" s="9"/>
      <c r="E37" s="9"/>
      <c r="F37" s="7"/>
      <c r="G37" s="7"/>
      <c r="H37" s="7"/>
      <c r="I37" s="7"/>
      <c r="J37" s="10" t="str">
        <f aca="false">IF(OR(A37="",B37="",C37=""),"",IFERROR(B37*VLOOKUP(C37,'Billing factors'!$A$2:$B$6,2,FALSE())/12,""))</f>
        <v/>
      </c>
      <c r="K37" s="10" t="str">
        <f aca="false">IF(OR(A37="",B37="",C37=""),"",IFERROR(B37*VLOOKUP(C37,'Billing factors'!$A$2:$B$6,2,FALSE()),""))</f>
        <v/>
      </c>
    </row>
    <row r="38" customFormat="false" ht="27.75" hidden="false" customHeight="true" outlineLevel="0" collapsed="false">
      <c r="A38" s="7"/>
      <c r="B38" s="8"/>
      <c r="C38" s="7"/>
      <c r="D38" s="9"/>
      <c r="E38" s="9"/>
      <c r="F38" s="7"/>
      <c r="G38" s="7"/>
      <c r="H38" s="7"/>
      <c r="I38" s="7"/>
      <c r="J38" s="10" t="str">
        <f aca="false">IF(OR(A38="",B38="",C38=""),"",IFERROR(B38*VLOOKUP(C38,'Billing factors'!$A$2:$B$6,2,FALSE())/12,""))</f>
        <v/>
      </c>
      <c r="K38" s="10" t="str">
        <f aca="false">IF(OR(A38="",B38="",C38=""),"",IFERROR(B38*VLOOKUP(C38,'Billing factors'!$A$2:$B$6,2,FALSE()),""))</f>
        <v/>
      </c>
    </row>
    <row r="39" customFormat="false" ht="27.75" hidden="false" customHeight="true" outlineLevel="0" collapsed="false">
      <c r="A39" s="7"/>
      <c r="B39" s="8"/>
      <c r="C39" s="7"/>
      <c r="D39" s="9"/>
      <c r="E39" s="9"/>
      <c r="F39" s="7"/>
      <c r="G39" s="7"/>
      <c r="H39" s="7"/>
      <c r="I39" s="7"/>
      <c r="J39" s="10" t="str">
        <f aca="false">IF(OR(A39="",B39="",C39=""),"",IFERROR(B39*VLOOKUP(C39,'Billing factors'!$A$2:$B$6,2,FALSE())/12,""))</f>
        <v/>
      </c>
      <c r="K39" s="10" t="str">
        <f aca="false">IF(OR(A39="",B39="",C39=""),"",IFERROR(B39*VLOOKUP(C39,'Billing factors'!$A$2:$B$6,2,FALSE()),""))</f>
        <v/>
      </c>
    </row>
    <row r="40" customFormat="false" ht="27.75" hidden="false" customHeight="true" outlineLevel="0" collapsed="false">
      <c r="A40" s="7"/>
      <c r="B40" s="8"/>
      <c r="C40" s="7"/>
      <c r="D40" s="9"/>
      <c r="E40" s="9"/>
      <c r="F40" s="7"/>
      <c r="G40" s="7"/>
      <c r="H40" s="7"/>
      <c r="I40" s="7"/>
      <c r="J40" s="10" t="str">
        <f aca="false">IF(OR(A40="",B40="",C40=""),"",IFERROR(B40*VLOOKUP(C40,'Billing factors'!$A$2:$B$6,2,FALSE())/12,""))</f>
        <v/>
      </c>
      <c r="K40" s="10" t="str">
        <f aca="false">IF(OR(A40="",B40="",C40=""),"",IFERROR(B40*VLOOKUP(C40,'Billing factors'!$A$2:$B$6,2,FALSE()),""))</f>
        <v/>
      </c>
    </row>
    <row r="41" customFormat="false" ht="27.75" hidden="false" customHeight="true" outlineLevel="0" collapsed="false">
      <c r="A41" s="7"/>
      <c r="B41" s="8"/>
      <c r="C41" s="7"/>
      <c r="D41" s="9"/>
      <c r="E41" s="9"/>
      <c r="F41" s="7"/>
      <c r="G41" s="7"/>
      <c r="H41" s="7"/>
      <c r="I41" s="7"/>
      <c r="J41" s="10" t="str">
        <f aca="false">IF(OR(A41="",B41="",C41=""),"",IFERROR(B41*VLOOKUP(C41,'Billing factors'!$A$2:$B$6,2,FALSE())/12,""))</f>
        <v/>
      </c>
      <c r="K41" s="10" t="str">
        <f aca="false">IF(OR(A41="",B41="",C41=""),"",IFERROR(B41*VLOOKUP(C41,'Billing factors'!$A$2:$B$6,2,FALSE()),""))</f>
        <v/>
      </c>
    </row>
    <row r="42" customFormat="false" ht="27.75" hidden="false" customHeight="true" outlineLevel="0" collapsed="false">
      <c r="A42" s="7"/>
      <c r="B42" s="8"/>
      <c r="C42" s="7"/>
      <c r="D42" s="9"/>
      <c r="E42" s="9"/>
      <c r="F42" s="7"/>
      <c r="G42" s="7"/>
      <c r="H42" s="7"/>
      <c r="I42" s="7"/>
      <c r="J42" s="10" t="str">
        <f aca="false">IF(OR(A42="",B42="",C42=""),"",IFERROR(B42*VLOOKUP(C42,'Billing factors'!$A$2:$B$6,2,FALSE())/12,""))</f>
        <v/>
      </c>
      <c r="K42" s="10" t="str">
        <f aca="false">IF(OR(A42="",B42="",C42=""),"",IFERROR(B42*VLOOKUP(C42,'Billing factors'!$A$2:$B$6,2,FALSE()),""))</f>
        <v/>
      </c>
    </row>
    <row r="43" customFormat="false" ht="27.75" hidden="false" customHeight="true" outlineLevel="0" collapsed="false">
      <c r="A43" s="7"/>
      <c r="B43" s="8"/>
      <c r="C43" s="7"/>
      <c r="D43" s="9"/>
      <c r="E43" s="9"/>
      <c r="F43" s="7"/>
      <c r="G43" s="7"/>
      <c r="H43" s="7"/>
      <c r="I43" s="7"/>
      <c r="J43" s="10" t="str">
        <f aca="false">IF(OR(A43="",B43="",C43=""),"",IFERROR(B43*VLOOKUP(C43,'Billing factors'!$A$2:$B$6,2,FALSE())/12,""))</f>
        <v/>
      </c>
      <c r="K43" s="10" t="str">
        <f aca="false">IF(OR(A43="",B43="",C43=""),"",IFERROR(B43*VLOOKUP(C43,'Billing factors'!$A$2:$B$6,2,FALSE()),""))</f>
        <v/>
      </c>
    </row>
    <row r="44" customFormat="false" ht="27.75" hidden="false" customHeight="true" outlineLevel="0" collapsed="false">
      <c r="A44" s="7"/>
      <c r="B44" s="8"/>
      <c r="C44" s="7"/>
      <c r="D44" s="9"/>
      <c r="E44" s="9"/>
      <c r="F44" s="7"/>
      <c r="G44" s="7"/>
      <c r="H44" s="7"/>
      <c r="I44" s="7"/>
      <c r="J44" s="10" t="str">
        <f aca="false">IF(OR(A44="",B44="",C44=""),"",IFERROR(B44*VLOOKUP(C44,'Billing factors'!$A$2:$B$6,2,FALSE())/12,""))</f>
        <v/>
      </c>
      <c r="K44" s="10" t="str">
        <f aca="false">IF(OR(A44="",B44="",C44=""),"",IFERROR(B44*VLOOKUP(C44,'Billing factors'!$A$2:$B$6,2,FALSE()),""))</f>
        <v/>
      </c>
    </row>
    <row r="45" customFormat="false" ht="27.75" hidden="false" customHeight="true" outlineLevel="0" collapsed="false">
      <c r="A45" s="7"/>
      <c r="B45" s="8"/>
      <c r="C45" s="7"/>
      <c r="D45" s="9"/>
      <c r="E45" s="9"/>
      <c r="F45" s="7"/>
      <c r="G45" s="7"/>
      <c r="H45" s="7"/>
      <c r="I45" s="7"/>
      <c r="J45" s="10" t="str">
        <f aca="false">IF(OR(A45="",B45="",C45=""),"",IFERROR(B45*VLOOKUP(C45,'Billing factors'!$A$2:$B$6,2,FALSE())/12,""))</f>
        <v/>
      </c>
      <c r="K45" s="10" t="str">
        <f aca="false">IF(OR(A45="",B45="",C45=""),"",IFERROR(B45*VLOOKUP(C45,'Billing factors'!$A$2:$B$6,2,FALSE()),""))</f>
        <v/>
      </c>
    </row>
    <row r="46" customFormat="false" ht="27.75" hidden="false" customHeight="true" outlineLevel="0" collapsed="false">
      <c r="A46" s="7"/>
      <c r="B46" s="8"/>
      <c r="C46" s="7"/>
      <c r="D46" s="9"/>
      <c r="E46" s="9"/>
      <c r="F46" s="7"/>
      <c r="G46" s="7"/>
      <c r="H46" s="7"/>
      <c r="I46" s="7"/>
      <c r="J46" s="10" t="str">
        <f aca="false">IF(OR(A46="",B46="",C46=""),"",IFERROR(B46*VLOOKUP(C46,'Billing factors'!$A$2:$B$6,2,FALSE())/12,""))</f>
        <v/>
      </c>
      <c r="K46" s="10" t="str">
        <f aca="false">IF(OR(A46="",B46="",C46=""),"",IFERROR(B46*VLOOKUP(C46,'Billing factors'!$A$2:$B$6,2,FALSE()),""))</f>
        <v/>
      </c>
    </row>
    <row r="47" customFormat="false" ht="27.75" hidden="false" customHeight="true" outlineLevel="0" collapsed="false">
      <c r="A47" s="7"/>
      <c r="B47" s="8"/>
      <c r="C47" s="7"/>
      <c r="D47" s="9"/>
      <c r="E47" s="9"/>
      <c r="F47" s="7"/>
      <c r="G47" s="7"/>
      <c r="H47" s="7"/>
      <c r="I47" s="7"/>
      <c r="J47" s="10" t="str">
        <f aca="false">IF(OR(A47="",B47="",C47=""),"",IFERROR(B47*VLOOKUP(C47,'Billing factors'!$A$2:$B$6,2,FALSE())/12,""))</f>
        <v/>
      </c>
      <c r="K47" s="10" t="str">
        <f aca="false">IF(OR(A47="",B47="",C47=""),"",IFERROR(B47*VLOOKUP(C47,'Billing factors'!$A$2:$B$6,2,FALSE()),""))</f>
        <v/>
      </c>
    </row>
    <row r="48" customFormat="false" ht="27.75" hidden="false" customHeight="true" outlineLevel="0" collapsed="false">
      <c r="A48" s="7"/>
      <c r="B48" s="8"/>
      <c r="C48" s="7"/>
      <c r="D48" s="9"/>
      <c r="E48" s="9"/>
      <c r="F48" s="7"/>
      <c r="G48" s="7"/>
      <c r="H48" s="7"/>
      <c r="I48" s="7"/>
      <c r="J48" s="10" t="str">
        <f aca="false">IF(OR(A48="",B48="",C48=""),"",IFERROR(B48*VLOOKUP(C48,'Billing factors'!$A$2:$B$6,2,FALSE())/12,""))</f>
        <v/>
      </c>
      <c r="K48" s="10" t="str">
        <f aca="false">IF(OR(A48="",B48="",C48=""),"",IFERROR(B48*VLOOKUP(C48,'Billing factors'!$A$2:$B$6,2,FALSE()),""))</f>
        <v/>
      </c>
    </row>
    <row r="49" customFormat="false" ht="27.75" hidden="false" customHeight="true" outlineLevel="0" collapsed="false">
      <c r="A49" s="7"/>
      <c r="B49" s="8"/>
      <c r="C49" s="7"/>
      <c r="D49" s="9"/>
      <c r="E49" s="9"/>
      <c r="F49" s="7"/>
      <c r="G49" s="7"/>
      <c r="H49" s="7"/>
      <c r="I49" s="7"/>
      <c r="J49" s="10" t="str">
        <f aca="false">IF(OR(A49="",B49="",C49=""),"",IFERROR(B49*VLOOKUP(C49,'Billing factors'!$A$2:$B$6,2,FALSE())/12,""))</f>
        <v/>
      </c>
      <c r="K49" s="10" t="str">
        <f aca="false">IF(OR(A49="",B49="",C49=""),"",IFERROR(B49*VLOOKUP(C49,'Billing factors'!$A$2:$B$6,2,FALSE()),""))</f>
        <v/>
      </c>
    </row>
    <row r="50" customFormat="false" ht="27.75" hidden="false" customHeight="true" outlineLevel="0" collapsed="false">
      <c r="A50" s="7"/>
      <c r="B50" s="8"/>
      <c r="C50" s="7"/>
      <c r="D50" s="9"/>
      <c r="E50" s="9"/>
      <c r="F50" s="7"/>
      <c r="G50" s="7"/>
      <c r="H50" s="7"/>
      <c r="I50" s="7"/>
      <c r="J50" s="10" t="str">
        <f aca="false">IF(OR(A50="",B50="",C50=""),"",IFERROR(B50*VLOOKUP(C50,'Billing factors'!$A$2:$B$6,2,FALSE())/12,""))</f>
        <v/>
      </c>
      <c r="K50" s="10" t="str">
        <f aca="false">IF(OR(A50="",B50="",C50=""),"",IFERROR(B50*VLOOKUP(C50,'Billing factors'!$A$2:$B$6,2,FALSE()),""))</f>
        <v/>
      </c>
    </row>
    <row r="51" customFormat="false" ht="27.75" hidden="false" customHeight="true" outlineLevel="0" collapsed="false">
      <c r="A51" s="7"/>
      <c r="B51" s="8"/>
      <c r="C51" s="7"/>
      <c r="D51" s="9"/>
      <c r="E51" s="9"/>
      <c r="F51" s="7"/>
      <c r="G51" s="7"/>
      <c r="H51" s="7"/>
      <c r="I51" s="7"/>
      <c r="J51" s="10" t="str">
        <f aca="false">IF(OR(A51="",B51="",C51=""),"",IFERROR(B51*VLOOKUP(C51,'Billing factors'!$A$2:$B$6,2,FALSE())/12,""))</f>
        <v/>
      </c>
      <c r="K51" s="10" t="str">
        <f aca="false">IF(OR(A51="",B51="",C51=""),"",IFERROR(B51*VLOOKUP(C51,'Billing factors'!$A$2:$B$6,2,FALSE()),""))</f>
        <v/>
      </c>
    </row>
    <row r="52" customFormat="false" ht="27.75" hidden="false" customHeight="true" outlineLevel="0" collapsed="false">
      <c r="A52" s="7"/>
      <c r="B52" s="8"/>
      <c r="C52" s="7"/>
      <c r="D52" s="9"/>
      <c r="E52" s="9"/>
      <c r="F52" s="7"/>
      <c r="G52" s="7"/>
      <c r="H52" s="7"/>
      <c r="I52" s="7"/>
      <c r="J52" s="10" t="str">
        <f aca="false">IF(OR(A52="",B52="",C52=""),"",IFERROR(B52*VLOOKUP(C52,'Billing factors'!$A$2:$B$6,2,FALSE())/12,""))</f>
        <v/>
      </c>
      <c r="K52" s="10" t="str">
        <f aca="false">IF(OR(A52="",B52="",C52=""),"",IFERROR(B52*VLOOKUP(C52,'Billing factors'!$A$2:$B$6,2,FALSE()),""))</f>
        <v/>
      </c>
    </row>
    <row r="53" customFormat="false" ht="27.75" hidden="false" customHeight="true" outlineLevel="0" collapsed="false">
      <c r="A53" s="7"/>
      <c r="B53" s="8"/>
      <c r="C53" s="7"/>
      <c r="D53" s="9"/>
      <c r="E53" s="9"/>
      <c r="F53" s="7"/>
      <c r="G53" s="7"/>
      <c r="H53" s="7"/>
      <c r="I53" s="7"/>
      <c r="J53" s="10" t="str">
        <f aca="false">IF(OR(A53="",B53="",C53=""),"",IFERROR(B53*VLOOKUP(C53,'Billing factors'!$A$2:$B$6,2,FALSE())/12,""))</f>
        <v/>
      </c>
      <c r="K53" s="10" t="str">
        <f aca="false">IF(OR(A53="",B53="",C53=""),"",IFERROR(B53*VLOOKUP(C53,'Billing factors'!$A$2:$B$6,2,FALSE()),""))</f>
        <v/>
      </c>
    </row>
    <row r="54" customFormat="false" ht="27.75" hidden="false" customHeight="true" outlineLevel="0" collapsed="false">
      <c r="A54" s="7"/>
      <c r="B54" s="8"/>
      <c r="C54" s="7"/>
      <c r="D54" s="9"/>
      <c r="E54" s="9"/>
      <c r="F54" s="7"/>
      <c r="G54" s="7"/>
      <c r="H54" s="7"/>
      <c r="I54" s="7"/>
      <c r="J54" s="10" t="str">
        <f aca="false">IF(OR(A54="",B54="",C54=""),"",IFERROR(B54*VLOOKUP(C54,'Billing factors'!$A$2:$B$6,2,FALSE())/12,""))</f>
        <v/>
      </c>
      <c r="K54" s="10" t="str">
        <f aca="false">IF(OR(A54="",B54="",C54=""),"",IFERROR(B54*VLOOKUP(C54,'Billing factors'!$A$2:$B$6,2,FALSE()),""))</f>
        <v/>
      </c>
    </row>
    <row r="55" customFormat="false" ht="27.75" hidden="false" customHeight="true" outlineLevel="0" collapsed="false">
      <c r="A55" s="7"/>
      <c r="B55" s="8"/>
      <c r="C55" s="7"/>
      <c r="D55" s="9"/>
      <c r="E55" s="9"/>
      <c r="F55" s="7"/>
      <c r="G55" s="7"/>
      <c r="H55" s="7"/>
      <c r="I55" s="7"/>
      <c r="J55" s="10" t="str">
        <f aca="false">IF(OR(A55="",B55="",C55=""),"",IFERROR(B55*VLOOKUP(C55,'Billing factors'!$A$2:$B$6,2,FALSE())/12,""))</f>
        <v/>
      </c>
      <c r="K55" s="10" t="str">
        <f aca="false">IF(OR(A55="",B55="",C55=""),"",IFERROR(B55*VLOOKUP(C55,'Billing factors'!$A$2:$B$6,2,FALSE()),""))</f>
        <v/>
      </c>
    </row>
    <row r="56" customFormat="false" ht="27.75" hidden="false" customHeight="true" outlineLevel="0" collapsed="false">
      <c r="A56" s="7"/>
      <c r="B56" s="8"/>
      <c r="C56" s="7"/>
      <c r="D56" s="9"/>
      <c r="E56" s="9"/>
      <c r="F56" s="7"/>
      <c r="G56" s="7"/>
      <c r="H56" s="7"/>
      <c r="I56" s="7"/>
      <c r="J56" s="10" t="str">
        <f aca="false">IF(OR(A56="",B56="",C56=""),"",IFERROR(B56*VLOOKUP(C56,'Billing factors'!$A$2:$B$6,2,FALSE())/12,""))</f>
        <v/>
      </c>
      <c r="K56" s="10" t="str">
        <f aca="false">IF(OR(A56="",B56="",C56=""),"",IFERROR(B56*VLOOKUP(C56,'Billing factors'!$A$2:$B$6,2,FALSE()),""))</f>
        <v/>
      </c>
    </row>
  </sheetData>
  <autoFilter ref="A6:K56"/>
  <mergeCells count="4">
    <mergeCell ref="A1:K1"/>
    <mergeCell ref="A2:K2"/>
    <mergeCell ref="A4:K4"/>
    <mergeCell ref="A5:K5"/>
  </mergeCells>
  <dataValidations count="2">
    <dataValidation allowBlank="true" error="Choose Weekly, Every 4 weeks, Monthly, Quarterly or Yearly." errorStyle="stop" errorTitle="Choose a billing cycle" operator="between" showDropDown="false" showErrorMessage="true" showInputMessage="false" sqref="C7:C56" type="list">
      <formula1>BillingCycles</formula1>
      <formula2>0</formula2>
    </dataValidation>
    <dataValidation allowBlank="true" error="Use zero or a positive price per billing cycle." errorStyle="stop" errorTitle="Enter a positive amount" operator="greaterThanOrEqual" showDropDown="false" showErrorMessage="true" showInputMessage="false" sqref="B7:B5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&amp;CRenewBell | Manual template - no automated reminders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2026-11-01T02:54:12Z</dcterms:created>
  <dc:creator>openpyxl</dc:creator>
  <dc:description/>
  <dc:language>en-US</dc:language>
  <cp:lastModifiedBy/>
  <dcterms:modified xsi:type="dcterms:W3CDTF">2026-11-01T02:54:12Z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